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 tabRatio="601" firstSheet="4" activeTab="5"/>
  </bookViews>
  <sheets>
    <sheet name="XXXXXX" sheetId="1" state="hidden" r:id="rId1"/>
    <sheet name="需填写项目红色区域需覆盖" sheetId="2" state="hidden" r:id="rId2"/>
    <sheet name="资产评估结果汇总表 " sheetId="4" state="hidden" r:id="rId3"/>
    <sheet name="资产汇总" sheetId="5" state="hidden" r:id="rId4"/>
    <sheet name="汇总" sheetId="17" r:id="rId5"/>
    <sheet name="固定资产" sheetId="2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5" hidden="1">固定资产!$A$4:$HM$58</definedName>
    <definedName name="_pgz101" localSheetId="2">#REF!</definedName>
    <definedName name="_pgz101">#REF!</definedName>
    <definedName name="_pgz102" localSheetId="2">#REF!</definedName>
    <definedName name="_pgz102">#REF!</definedName>
    <definedName name="_pgz103" localSheetId="2">#REF!</definedName>
    <definedName name="_pgz103">#REF!</definedName>
    <definedName name="_pgz104" localSheetId="2">#REF!</definedName>
    <definedName name="_pgz104">#REF!</definedName>
    <definedName name="_pgz105" localSheetId="2">#REF!</definedName>
    <definedName name="_pgz105">#REF!</definedName>
    <definedName name="_pgz106" localSheetId="2">#REF!</definedName>
    <definedName name="_pgz106">#REF!</definedName>
    <definedName name="_pgz511" localSheetId="2">#REF!</definedName>
    <definedName name="_pgz511">#REF!</definedName>
    <definedName name="_pgz512" localSheetId="2">#REF!</definedName>
    <definedName name="_pgz512">#REF!</definedName>
    <definedName name="_pgz513" localSheetId="2">#REF!</definedName>
    <definedName name="_pgz513">#REF!</definedName>
    <definedName name="_pgz521" localSheetId="2">#REF!</definedName>
    <definedName name="_pgz521">#REF!</definedName>
    <definedName name="_pgz522" localSheetId="2">#REF!</definedName>
    <definedName name="_pgz522">#REF!</definedName>
    <definedName name="_pgz523" localSheetId="2">#REF!</definedName>
    <definedName name="_pgz523">#REF!</definedName>
    <definedName name="_pgz53" localSheetId="2">#REF!</definedName>
    <definedName name="_pgz53">#REF!</definedName>
    <definedName name="_pgz541" localSheetId="2">#REF!</definedName>
    <definedName name="_pgz541">#REF!</definedName>
    <definedName name="_pgz542" localSheetId="2">#REF!</definedName>
    <definedName name="_pgz542">#REF!</definedName>
    <definedName name="_pgz55" localSheetId="2">#REF!</definedName>
    <definedName name="_pgz55">#REF!</definedName>
    <definedName name="_pgz56" localSheetId="2">#REF!</definedName>
    <definedName name="_pgz56">#REF!</definedName>
    <definedName name="_pgz61" localSheetId="2">#REF!</definedName>
    <definedName name="_pgz61">#REF!</definedName>
    <definedName name="_pgz62" localSheetId="2">#REF!</definedName>
    <definedName name="_pgz62">#REF!</definedName>
    <definedName name="_pgz71" localSheetId="2">#REF!</definedName>
    <definedName name="_pgz71">#REF!</definedName>
    <definedName name="_pgz72" localSheetId="2">#REF!</definedName>
    <definedName name="_pgz72">#REF!</definedName>
    <definedName name="_pgz81" localSheetId="2">#REF!</definedName>
    <definedName name="_pgz81">#REF!</definedName>
    <definedName name="_pgz82" localSheetId="2">#REF!</definedName>
    <definedName name="_pgz82">#REF!</definedName>
    <definedName name="_pgz91" localSheetId="2">#REF!</definedName>
    <definedName name="_pgz91">#REF!</definedName>
    <definedName name="_pgz910" localSheetId="2">#REF!</definedName>
    <definedName name="_pgz910">#REF!</definedName>
    <definedName name="_pgz911" localSheetId="2">#REF!</definedName>
    <definedName name="_pgz911">#REF!</definedName>
    <definedName name="_pgz912" localSheetId="2">#REF!</definedName>
    <definedName name="_pgz912">#REF!</definedName>
    <definedName name="_pgz913" localSheetId="2">#REF!</definedName>
    <definedName name="_pgz913">#REF!</definedName>
    <definedName name="_pgz92" localSheetId="2">#REF!</definedName>
    <definedName name="_pgz92">#REF!</definedName>
    <definedName name="_pgz95" localSheetId="2">#REF!</definedName>
    <definedName name="_pgz95">#REF!</definedName>
    <definedName name="_pgz97" localSheetId="2">#REF!</definedName>
    <definedName name="_pgz97">#REF!</definedName>
    <definedName name="_pgz98" localSheetId="2">#REF!</definedName>
    <definedName name="_pgz98">#REF!</definedName>
    <definedName name="_yz511" localSheetId="2">#REF!</definedName>
    <definedName name="_yz511">#REF!</definedName>
    <definedName name="_yz512" localSheetId="2">#REF!</definedName>
    <definedName name="_yz512">#REF!</definedName>
    <definedName name="_yz513" localSheetId="2">#REF!</definedName>
    <definedName name="_yz513">#REF!</definedName>
    <definedName name="_yz521" localSheetId="2">#REF!</definedName>
    <definedName name="_yz521">#REF!</definedName>
    <definedName name="_yz522" localSheetId="2">#REF!</definedName>
    <definedName name="_yz522">#REF!</definedName>
    <definedName name="_yz523" localSheetId="2">#REF!</definedName>
    <definedName name="_yz523">#REF!</definedName>
    <definedName name="d">'[1]#REF!'!$I$20</definedName>
    <definedName name="gy" localSheetId="2">#REF!</definedName>
    <definedName name="gy">#REF!</definedName>
    <definedName name="gz" localSheetId="2">#REF!</definedName>
    <definedName name="gz">#REF!</definedName>
    <definedName name="p">[2]XL4Poppy!$C$39</definedName>
    <definedName name="pgyz511" localSheetId="2">#REF!</definedName>
    <definedName name="pgyz511">#REF!</definedName>
    <definedName name="pgyz512" localSheetId="2">#REF!</definedName>
    <definedName name="pgyz512">#REF!</definedName>
    <definedName name="pgyz513" localSheetId="2">#REF!</definedName>
    <definedName name="pgyz513">#REF!</definedName>
    <definedName name="pgyz521" localSheetId="2">#REF!</definedName>
    <definedName name="pgyz521">#REF!</definedName>
    <definedName name="pgyz522" localSheetId="2">#REF!</definedName>
    <definedName name="pgyz522">#REF!</definedName>
    <definedName name="pgyz523" localSheetId="2">#REF!</definedName>
    <definedName name="pgyz523">#REF!</definedName>
    <definedName name="_xlnm.Print_Area" localSheetId="4">#REF!</definedName>
    <definedName name="_xlnm.Print_Area" localSheetId="2" hidden="1">#REF!</definedName>
    <definedName name="_xlnm.Print_Area" hidden="1">#REF!</definedName>
    <definedName name="Print_Area_MI" localSheetId="2">#REF!</definedName>
    <definedName name="Print_Area_MI">#REF!</definedName>
    <definedName name="_xlnm.Print_Titles" localSheetId="4">汇总!$1:$6</definedName>
    <definedName name="_xlnm.Print_Titles" hidden="1">'[1]#REF!'!$A$4:$IV$4</definedName>
    <definedName name="rose">[2]XL4Poppy!$A$15</definedName>
    <definedName name="tczmz72" localSheetId="2">#REF!</definedName>
    <definedName name="tczmz72">#REF!</definedName>
    <definedName name="tzyz511" localSheetId="2">#REF!</definedName>
    <definedName name="tzyz511">#REF!</definedName>
    <definedName name="tzyz512" localSheetId="2">#REF!</definedName>
    <definedName name="tzyz512">#REF!</definedName>
    <definedName name="tzyz513" localSheetId="2">#REF!</definedName>
    <definedName name="tzyz513">#REF!</definedName>
    <definedName name="tzyz521" localSheetId="2">#REF!</definedName>
    <definedName name="tzyz521">#REF!</definedName>
    <definedName name="tzyz522" localSheetId="2">#REF!</definedName>
    <definedName name="tzyz522">#REF!</definedName>
    <definedName name="tzyz523" localSheetId="2">#REF!</definedName>
    <definedName name="tzyz523">#REF!</definedName>
    <definedName name="tzzmz101" localSheetId="2">#REF!</definedName>
    <definedName name="tzzmz101">#REF!</definedName>
    <definedName name="tzzmz102" localSheetId="2">#REF!</definedName>
    <definedName name="tzzmz102">#REF!</definedName>
    <definedName name="tzzmz103" localSheetId="2">#REF!</definedName>
    <definedName name="tzzmz103">#REF!</definedName>
    <definedName name="tzzmz104" localSheetId="2">#REF!</definedName>
    <definedName name="tzzmz104">#REF!</definedName>
    <definedName name="tzzmz105" localSheetId="2">#REF!</definedName>
    <definedName name="tzzmz105">#REF!</definedName>
    <definedName name="tzzmz106" localSheetId="2">#REF!</definedName>
    <definedName name="tzzmz106">#REF!</definedName>
    <definedName name="tzzmz511" localSheetId="2">#REF!</definedName>
    <definedName name="tzzmz511">#REF!</definedName>
    <definedName name="tzzmz512" localSheetId="2">#REF!</definedName>
    <definedName name="tzzmz512">#REF!</definedName>
    <definedName name="tzzmz513" localSheetId="2">#REF!</definedName>
    <definedName name="tzzmz513">#REF!</definedName>
    <definedName name="tzzmz521" localSheetId="2">#REF!</definedName>
    <definedName name="tzzmz521">#REF!</definedName>
    <definedName name="tzzmz522" localSheetId="2">#REF!</definedName>
    <definedName name="tzzmz522">#REF!</definedName>
    <definedName name="tzzmz523" localSheetId="2">#REF!</definedName>
    <definedName name="tzzmz523">#REF!</definedName>
    <definedName name="tzzmz53" localSheetId="2">#REF!</definedName>
    <definedName name="tzzmz53">#REF!</definedName>
    <definedName name="tzzmz541" localSheetId="2">#REF!</definedName>
    <definedName name="tzzmz541">#REF!</definedName>
    <definedName name="tzzmz542" localSheetId="2">#REF!</definedName>
    <definedName name="tzzmz542">#REF!</definedName>
    <definedName name="tzzmz55" localSheetId="2">#REF!</definedName>
    <definedName name="tzzmz55">#REF!</definedName>
    <definedName name="tzzmz56" localSheetId="2">#REF!</definedName>
    <definedName name="tzzmz56">#REF!</definedName>
    <definedName name="tzzmz61" localSheetId="2">#REF!</definedName>
    <definedName name="tzzmz61">#REF!</definedName>
    <definedName name="tzzmz62" localSheetId="2">#REF!</definedName>
    <definedName name="tzzmz62">#REF!</definedName>
    <definedName name="tzzmz71" localSheetId="2">#REF!</definedName>
    <definedName name="tzzmz71">#REF!</definedName>
    <definedName name="tzzmz72" localSheetId="2">#REF!</definedName>
    <definedName name="tzzmz72">#REF!</definedName>
    <definedName name="tzzmz81" localSheetId="2">#REF!</definedName>
    <definedName name="tzzmz81">#REF!</definedName>
    <definedName name="tzzmz82" localSheetId="2">#REF!</definedName>
    <definedName name="tzzmz82">#REF!</definedName>
    <definedName name="tzzmz91" localSheetId="2">#REF!</definedName>
    <definedName name="tzzmz91">#REF!</definedName>
    <definedName name="tzzmz910" localSheetId="2">#REF!</definedName>
    <definedName name="tzzmz910">#REF!</definedName>
    <definedName name="tzzmz911" localSheetId="2">#REF!</definedName>
    <definedName name="tzzmz911">#REF!</definedName>
    <definedName name="tzzmz912" localSheetId="2">#REF!</definedName>
    <definedName name="tzzmz912">#REF!</definedName>
    <definedName name="tzzmz913" localSheetId="2">#REF!</definedName>
    <definedName name="tzzmz913">#REF!</definedName>
    <definedName name="tzzmz92" localSheetId="2">#REF!</definedName>
    <definedName name="tzzmz92">#REF!</definedName>
    <definedName name="tzzmz95" localSheetId="2">#REF!</definedName>
    <definedName name="tzzmz95">#REF!</definedName>
    <definedName name="tzzmz97" localSheetId="2">#REF!</definedName>
    <definedName name="tzzmz97">#REF!</definedName>
    <definedName name="tzzmz98" localSheetId="2">#REF!</definedName>
    <definedName name="tzzmz98">#REF!</definedName>
    <definedName name="UFPrn20090712084546">'[3]09年1-6月份科目余额表'!$A$3:$H$975</definedName>
    <definedName name="zmz" localSheetId="2">#REF!</definedName>
    <definedName name="zmz">#REF!</definedName>
    <definedName name="zmz101" localSheetId="2">#REF!</definedName>
    <definedName name="zmz101">#REF!</definedName>
    <definedName name="zmz102" localSheetId="2">#REF!</definedName>
    <definedName name="zmz102">#REF!</definedName>
    <definedName name="zmz103" localSheetId="2">#REF!</definedName>
    <definedName name="zmz103">#REF!</definedName>
    <definedName name="zmz104" localSheetId="2">#REF!</definedName>
    <definedName name="zmz104">#REF!</definedName>
    <definedName name="zmz105" localSheetId="2">#REF!</definedName>
    <definedName name="zmz105">#REF!</definedName>
    <definedName name="zmz106" localSheetId="2">#REF!</definedName>
    <definedName name="zmz106">#REF!</definedName>
    <definedName name="zmz511" localSheetId="2">#REF!</definedName>
    <definedName name="zmz511">#REF!</definedName>
    <definedName name="zmz512" localSheetId="2">#REF!</definedName>
    <definedName name="zmz512">#REF!</definedName>
    <definedName name="zmz513" localSheetId="2">#REF!</definedName>
    <definedName name="zmz513">#REF!</definedName>
    <definedName name="zmz521" localSheetId="2">#REF!</definedName>
    <definedName name="zmz521">#REF!</definedName>
    <definedName name="zmz522" localSheetId="2">#REF!</definedName>
    <definedName name="zmz522">#REF!</definedName>
    <definedName name="zmz523" localSheetId="2">#REF!</definedName>
    <definedName name="zmz523">#REF!</definedName>
    <definedName name="zmz53" localSheetId="2">#REF!</definedName>
    <definedName name="zmz53">#REF!</definedName>
    <definedName name="zmz541" localSheetId="2">#REF!</definedName>
    <definedName name="zmz541">#REF!</definedName>
    <definedName name="zmz542" localSheetId="2">#REF!</definedName>
    <definedName name="zmz542">#REF!</definedName>
    <definedName name="zmz55" localSheetId="2">#REF!</definedName>
    <definedName name="zmz55">#REF!</definedName>
    <definedName name="zmz56" localSheetId="2">#REF!</definedName>
    <definedName name="zmz56">#REF!</definedName>
    <definedName name="zmz61" localSheetId="2">#REF!</definedName>
    <definedName name="zmz61">#REF!</definedName>
    <definedName name="zmz62" localSheetId="2">#REF!</definedName>
    <definedName name="zmz62">#REF!</definedName>
    <definedName name="zmz71" localSheetId="2">#REF!</definedName>
    <definedName name="zmz71">#REF!</definedName>
    <definedName name="zmz72" localSheetId="2">#REF!</definedName>
    <definedName name="zmz72">#REF!</definedName>
    <definedName name="zmz81" localSheetId="2">#REF!</definedName>
    <definedName name="zmz81">#REF!</definedName>
    <definedName name="zmz82" localSheetId="2">#REF!</definedName>
    <definedName name="zmz82">#REF!</definedName>
    <definedName name="zmz91" localSheetId="2">#REF!</definedName>
    <definedName name="zmz91">#REF!</definedName>
    <definedName name="zmz910" localSheetId="2">#REF!</definedName>
    <definedName name="zmz910">#REF!</definedName>
    <definedName name="zmz911" localSheetId="2">#REF!</definedName>
    <definedName name="zmz911">#REF!</definedName>
    <definedName name="zmz912" localSheetId="2">#REF!</definedName>
    <definedName name="zmz912">#REF!</definedName>
    <definedName name="zmz913" localSheetId="2">#REF!</definedName>
    <definedName name="zmz913">#REF!</definedName>
    <definedName name="zmz92" localSheetId="2">#REF!</definedName>
    <definedName name="zmz92">#REF!</definedName>
    <definedName name="zmz95" localSheetId="2">#REF!</definedName>
    <definedName name="zmz95">#REF!</definedName>
    <definedName name="zmz97" localSheetId="2">#REF!</definedName>
    <definedName name="zmz97">#REF!</definedName>
    <definedName name="zmz98" localSheetId="2">#REF!</definedName>
    <definedName name="zmz98">#REF!</definedName>
    <definedName name="房屋" hidden="1">'[4]#REF!'!$A$4:$IV$4</definedName>
    <definedName name="固定资产清单" localSheetId="2">#REF!</definedName>
    <definedName name="固定资产清单">#REF!</definedName>
    <definedName name="审计调整结束" localSheetId="2">#REF!</definedName>
    <definedName name="审计调整结束">#REF!</definedName>
    <definedName name="전" localSheetId="2">#REF!</definedName>
    <definedName name="전">#REF!</definedName>
    <definedName name="주택사업본부" localSheetId="2">#REF!</definedName>
    <definedName name="주택사업본부">#REF!</definedName>
    <definedName name="철구사업본부" localSheetId="2">#REF!</definedName>
    <definedName name="철구사업본부">#REF!</definedName>
    <definedName name="_Fill" hidden="1">[5]eqpmad2!#REF!</definedName>
    <definedName name="_0">#REF!</definedName>
    <definedName name="Alpha">#REF!</definedName>
    <definedName name="Anzahl_1">#REF!</definedName>
    <definedName name="Anzahl_2">#REF!</definedName>
    <definedName name="Beg_Bal">#REF!</definedName>
    <definedName name="BOMView">[6]Prg!$G$33</definedName>
    <definedName name="Cnty_Codes">[6]Profile!$D$4:$D$69</definedName>
    <definedName name="Data">#REF!</definedName>
    <definedName name="Database" hidden="1">'[8]存货--原材料'!$B$5:$G$2625</definedName>
    <definedName name="Devices">[9]Devices!$B$5:$B$173</definedName>
    <definedName name="Devices_Table">[9]Devices!$B:$L</definedName>
    <definedName name="Duty">#REF!</definedName>
    <definedName name="End_Bal">#REF!</definedName>
    <definedName name="Extra_Pay">#REF!</definedName>
    <definedName name="Full_Print">#REF!</definedName>
    <definedName name="Header_Row">ROW(#REF!)</definedName>
    <definedName name="HWSheet">1</definedName>
    <definedName name="Ieff">#REF!</definedName>
    <definedName name="Imax">#REF!</definedName>
    <definedName name="Int">#REF!</definedName>
    <definedName name="Interest_Rate">#REF!</definedName>
    <definedName name="_JC22" hidden="1">{"Summ CFT",#N/A,FALSE,"CFT";"Full CFT",#N/A,FALSE,"CFT"}</definedName>
    <definedName name="K_Imax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LTol">#REF!</definedName>
    <definedName name="MmExcelLinker_4795041E_1062_4A6D_901F_4306994608A4">'[11]S19、A0 and JC22 BCM PIN V1.0'!M14-BCM-[12]ATECH编辑20090309!$B$51:$B$53</definedName>
    <definedName name="Module.Prix_SMC">Module.Prix_SMC</definedName>
    <definedName name="N">#REF!</definedName>
    <definedName name="NDev">#REF!</definedName>
    <definedName name="Num_Pmt_Per_Year">#REF!</definedName>
    <definedName name="Number_of_Payments">MATCH(0.01,End_Bal,-1)+1</definedName>
    <definedName name="NumModels">[6]Prg!$G$24</definedName>
    <definedName name="On">#REF!</definedName>
    <definedName name="P_Mos_Ges_1">#REF!</definedName>
    <definedName name="P_Mos_ges_2">#REF!</definedName>
    <definedName name="P_pro_Mos_1">#REF!</definedName>
    <definedName name="P_pro_Mos_2">#REF!</definedName>
    <definedName name="Pay_Date">#REF!</definedName>
    <definedName name="Pay_Num">#REF!</definedName>
    <definedName name="Payment_Date">DATE(YEAR(Loan_Start),MONTH(Loan_Start)+Payment_Number,DAY(Loan_Start))</definedName>
    <definedName name="__pgz101">'[10]#REF!'!$K$33</definedName>
    <definedName name="__pgz102">'[10]#REF!'!$I$34</definedName>
    <definedName name="__pgz103">'[10]#REF!'!$I$33</definedName>
    <definedName name="__pgz104">'[10]#REF!'!$F$34</definedName>
    <definedName name="__pgz105">'[10]#REF!'!$G$34</definedName>
    <definedName name="__pgz106">'[10]#REF!'!$F$34</definedName>
    <definedName name="__pgz511">'[10]#REF!'!$N$17</definedName>
    <definedName name="__pgz512">'[10]#REF!'!$N$22</definedName>
    <definedName name="__pgz513">'[10]#REF!'!$O$33</definedName>
    <definedName name="__pgz521">'[10]#REF!'!$O$55</definedName>
    <definedName name="__pgz522">'[10]#REF!'!$O$23</definedName>
    <definedName name="__pgz523">'[10]#REF!'!$O$20</definedName>
    <definedName name="__pgz53">'[10]#REF!'!$K$33</definedName>
    <definedName name="__pgz541">'[10]#REF!'!$I$33</definedName>
    <definedName name="__pgz542">'[10]#REF!'!$M$32</definedName>
    <definedName name="__pgz55">'[10]#REF!'!$F$34</definedName>
    <definedName name="__pgz56">'[10]#REF!'!$F$34</definedName>
    <definedName name="__pgz61">'[10]#REF!'!$L$32</definedName>
    <definedName name="__pgz62">'[10]#REF!'!$I$32</definedName>
    <definedName name="__pgz71">'[10]#REF!'!$I$33</definedName>
    <definedName name="__pgz72">'[10]#REF!'!$I$33</definedName>
    <definedName name="__pgz81">'[10]#REF!'!$F$34</definedName>
    <definedName name="__pgz82">'[10]#REF!'!$F$34</definedName>
    <definedName name="__pgz91">'[10]#REF!'!$K$33</definedName>
    <definedName name="__pgz910">'[10]#REF!'!$G$34</definedName>
    <definedName name="__pgz911">'[10]#REF!'!$G$28</definedName>
    <definedName name="__pgz912">'[10]#REF!'!$H$33</definedName>
    <definedName name="__pgz913">'[10]#REF!'!$H$34</definedName>
    <definedName name="__pgz92">'[10]#REF!'!$H$34</definedName>
    <definedName name="__pgz95">'[10]#REF!'!$G$34</definedName>
    <definedName name="__pgz97">'[10]#REF!'!$F$34</definedName>
    <definedName name="__pgz98">'[10]#REF!'!$F$34</definedName>
    <definedName name="Princ">#REF!</definedName>
    <definedName name="Print_Area_Reset">OFFSET(Full_Print,0,0,Last_Row)</definedName>
    <definedName name="Pv">#REF!</definedName>
    <definedName name="RDSon_25_1">#REF!</definedName>
    <definedName name="RDSon_25_2">#REF!</definedName>
    <definedName name="RDSon_Last_1">#REF!</definedName>
    <definedName name="RDSon_Last_2">#REF!</definedName>
    <definedName name="Ron">#REF!</definedName>
    <definedName name="Rth_H">#REF!</definedName>
    <definedName name="Rth_JA">#REF!</definedName>
    <definedName name="Rth_JC">#REF!</definedName>
    <definedName name="RTHca">#REF!</definedName>
    <definedName name="RTHj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trom_1">#REF!</definedName>
    <definedName name="Strom_2">#REF!</definedName>
    <definedName name="SUB75N05_06">#REF!</definedName>
    <definedName name="Temp_25">#REF!</definedName>
    <definedName name="Ti">#REF!</definedName>
    <definedName name="Tj">#REF!</definedName>
    <definedName name="TMos_ges_1">#REF!</definedName>
    <definedName name="TMos_ges_2">#REF!</definedName>
    <definedName name="Total_Interest">#REF!</definedName>
    <definedName name="Total_Pay">#REF!</definedName>
    <definedName name="Total_Payment">Scheduled_Payment+Extra_Payment</definedName>
    <definedName name="Tu">#REF!</definedName>
    <definedName name="TUmax">#REF!</definedName>
    <definedName name="Un">#REF!</definedName>
    <definedName name="Values_Entered">IF(Loan_Amount*Interest_Rate*Loan_Years*Loan_Start&gt;0,1,0)</definedName>
    <definedName name="wrn.Cash._.Flow._.Trackers." hidden="1">{"Summ CFT",#N/A,FALSE,"CFT";"Full CFT",#N/A,FALSE,"CFT"}</definedName>
    <definedName name="wrn.Full._.Package._.Print.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w">#REF!</definedName>
    <definedName name="__yz511">#REF!</definedName>
    <definedName name="__yz512">#REF!</definedName>
    <definedName name="__yz513">#REF!</definedName>
    <definedName name="__yz521">#REF!</definedName>
    <definedName name="__yz522">#REF!</definedName>
    <definedName name="__yz523">#REF!</definedName>
    <definedName name="Zustand1">#REF!</definedName>
    <definedName name="Zustand2">#REF!</definedName>
    <definedName name="报表">#REF!</definedName>
    <definedName name="编号">#REF!</definedName>
    <definedName name="纺">#REF!</definedName>
    <definedName name="广告商档案">#REF!</definedName>
    <definedName name="汇率">#REF!</definedName>
    <definedName name="汇总">#REF!</definedName>
    <definedName name="汇总表">#REF!</definedName>
    <definedName name="金额">#REF!</definedName>
    <definedName name="经营状况分析表万通200406">#REF!</definedName>
    <definedName name="商品车进销存200405">#REF!</definedName>
    <definedName name="商品车进销存万通200401">#REF!</definedName>
    <definedName name="商品车进销存万通200402">#REF!</definedName>
    <definedName name="商品车进销存万通200403">#REF!</definedName>
    <definedName name="商品车万通进销存200404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销售台次">#REF!</definedName>
    <definedName name="__0">#REF!</definedName>
    <definedName name="__JC22" hidden="1">{"Summ CFT",#N/A,FALSE,"CFT";"Full CFT",#N/A,FALSE,"CFT"}</definedName>
    <definedName name="___pgz101">'[10]#REF!'!$K$33</definedName>
    <definedName name="___pgz102">'[10]#REF!'!$I$34</definedName>
    <definedName name="___pgz103">'[10]#REF!'!$I$33</definedName>
    <definedName name="___pgz104">'[10]#REF!'!$F$34</definedName>
    <definedName name="___pgz105">'[10]#REF!'!$G$34</definedName>
    <definedName name="___pgz106">'[10]#REF!'!$F$34</definedName>
    <definedName name="___pgz511">'[10]#REF!'!$N$17</definedName>
    <definedName name="___pgz512">'[10]#REF!'!$N$22</definedName>
    <definedName name="___pgz513">'[10]#REF!'!$O$33</definedName>
    <definedName name="___pgz521">'[10]#REF!'!$O$55</definedName>
    <definedName name="___pgz522">'[10]#REF!'!$O$23</definedName>
    <definedName name="___pgz523">'[10]#REF!'!$O$20</definedName>
    <definedName name="___pgz53">'[10]#REF!'!$K$33</definedName>
    <definedName name="___pgz541">'[10]#REF!'!$I$33</definedName>
    <definedName name="___pgz542">'[10]#REF!'!$M$32</definedName>
    <definedName name="___pgz55">'[10]#REF!'!$F$34</definedName>
    <definedName name="___pgz56">'[10]#REF!'!$F$34</definedName>
    <definedName name="___pgz61">'[10]#REF!'!$L$32</definedName>
    <definedName name="___pgz62">'[10]#REF!'!$I$32</definedName>
    <definedName name="___pgz71">'[10]#REF!'!$I$33</definedName>
    <definedName name="___pgz72">'[10]#REF!'!$I$33</definedName>
    <definedName name="___pgz81">'[10]#REF!'!$F$34</definedName>
    <definedName name="___pgz82">'[10]#REF!'!$F$34</definedName>
    <definedName name="___pgz91">'[10]#REF!'!$K$33</definedName>
    <definedName name="___pgz910">'[10]#REF!'!$G$34</definedName>
    <definedName name="___pgz911">'[10]#REF!'!$G$28</definedName>
    <definedName name="___pgz912">'[10]#REF!'!$H$33</definedName>
    <definedName name="___pgz913">'[10]#REF!'!$H$34</definedName>
    <definedName name="___pgz92">'[10]#REF!'!$H$34</definedName>
    <definedName name="___pgz95">'[10]#REF!'!$G$34</definedName>
    <definedName name="___pgz97">'[10]#REF!'!$F$34</definedName>
    <definedName name="___pgz98">'[10]#REF!'!$F$34</definedName>
    <definedName name="___yz511">#REF!</definedName>
    <definedName name="___yz512">#REF!</definedName>
    <definedName name="___yz513">#REF!</definedName>
    <definedName name="___yz521">#REF!</definedName>
    <definedName name="___yz522">#REF!</definedName>
    <definedName name="___yz523">#REF!</definedName>
    <definedName name="___0">#REF!</definedName>
    <definedName name="___JC22" hidden="1">{"Summ CFT",#N/A,FALSE,"CFT";"Full CFT",#N/A,FALSE,"CFT"}</definedName>
    <definedName name="____pgz101">'[10]#REF!'!$K$33</definedName>
    <definedName name="____pgz102">'[10]#REF!'!$I$34</definedName>
    <definedName name="____pgz103">'[10]#REF!'!$I$33</definedName>
    <definedName name="____pgz104">'[10]#REF!'!$F$34</definedName>
    <definedName name="____pgz105">'[10]#REF!'!$G$34</definedName>
    <definedName name="____pgz106">'[10]#REF!'!$F$34</definedName>
    <definedName name="____pgz511">'[10]#REF!'!$N$17</definedName>
    <definedName name="____pgz512">'[10]#REF!'!$N$22</definedName>
    <definedName name="____pgz513">'[10]#REF!'!$O$33</definedName>
    <definedName name="____pgz521">'[10]#REF!'!$O$55</definedName>
    <definedName name="____pgz522">'[10]#REF!'!$O$23</definedName>
    <definedName name="____pgz523">'[10]#REF!'!$O$20</definedName>
    <definedName name="____pgz53">'[10]#REF!'!$K$33</definedName>
    <definedName name="____pgz541">'[10]#REF!'!$I$33</definedName>
    <definedName name="____pgz542">'[10]#REF!'!$M$32</definedName>
    <definedName name="____pgz55">'[10]#REF!'!$F$34</definedName>
    <definedName name="____pgz56">'[10]#REF!'!$F$34</definedName>
    <definedName name="____pgz61">'[10]#REF!'!$L$32</definedName>
    <definedName name="____pgz62">'[10]#REF!'!$I$32</definedName>
    <definedName name="____pgz71">'[10]#REF!'!$I$33</definedName>
    <definedName name="____pgz72">'[10]#REF!'!$I$33</definedName>
    <definedName name="____pgz81">'[10]#REF!'!$F$34</definedName>
    <definedName name="____pgz82">'[10]#REF!'!$F$34</definedName>
    <definedName name="____pgz91">'[10]#REF!'!$K$33</definedName>
    <definedName name="____pgz910">'[10]#REF!'!$G$34</definedName>
    <definedName name="____pgz911">'[10]#REF!'!$G$28</definedName>
    <definedName name="____pgz912">'[10]#REF!'!$H$33</definedName>
    <definedName name="____pgz913">'[10]#REF!'!$H$34</definedName>
    <definedName name="____pgz92">'[10]#REF!'!$H$34</definedName>
    <definedName name="____pgz95">'[10]#REF!'!$G$34</definedName>
    <definedName name="____pgz97">'[10]#REF!'!$F$34</definedName>
    <definedName name="____pgz98">'[10]#REF!'!$F$34</definedName>
    <definedName name="____yz511">#REF!</definedName>
    <definedName name="____yz512">#REF!</definedName>
    <definedName name="____yz513">#REF!</definedName>
    <definedName name="____yz521">#REF!</definedName>
    <definedName name="____yz522">#REF!</definedName>
    <definedName name="____yz523">#REF!</definedName>
    <definedName name="____0">#REF!</definedName>
    <definedName name="____JC22" hidden="1">{"Summ CFT",#N/A,FALSE,"CFT";"Full CFT",#N/A,FALSE,"CFT"}</definedName>
    <definedName name="_____pgz101">'[10]#REF!'!$K$33</definedName>
    <definedName name="_____pgz102">'[10]#REF!'!$I$34</definedName>
    <definedName name="_____pgz103">'[10]#REF!'!$I$33</definedName>
    <definedName name="_____pgz104">'[10]#REF!'!$F$34</definedName>
    <definedName name="_____pgz105">'[10]#REF!'!$G$34</definedName>
    <definedName name="_____pgz106">'[10]#REF!'!$F$34</definedName>
    <definedName name="_____pgz511">'[10]#REF!'!$N$17</definedName>
    <definedName name="_____pgz512">'[10]#REF!'!$N$22</definedName>
    <definedName name="_____pgz513">'[10]#REF!'!$O$33</definedName>
    <definedName name="_____pgz521">'[10]#REF!'!$O$55</definedName>
    <definedName name="_____pgz522">'[10]#REF!'!$O$23</definedName>
    <definedName name="_____pgz523">'[10]#REF!'!$O$20</definedName>
    <definedName name="_____pgz53">'[10]#REF!'!$K$33</definedName>
    <definedName name="_____pgz541">'[10]#REF!'!$I$33</definedName>
    <definedName name="_____pgz542">'[10]#REF!'!$M$32</definedName>
    <definedName name="_____pgz55">'[10]#REF!'!$F$34</definedName>
    <definedName name="_____pgz56">'[10]#REF!'!$F$34</definedName>
    <definedName name="_____pgz61">'[10]#REF!'!$L$32</definedName>
    <definedName name="_____pgz62">'[10]#REF!'!$I$32</definedName>
    <definedName name="_____pgz71">'[10]#REF!'!$I$33</definedName>
    <definedName name="_____pgz72">'[10]#REF!'!$I$33</definedName>
    <definedName name="_____pgz81">'[10]#REF!'!$F$34</definedName>
    <definedName name="_____pgz82">'[10]#REF!'!$F$34</definedName>
    <definedName name="_____pgz91">'[10]#REF!'!$K$33</definedName>
    <definedName name="_____pgz910">'[10]#REF!'!$G$34</definedName>
    <definedName name="_____pgz911">'[10]#REF!'!$G$28</definedName>
    <definedName name="_____pgz912">'[10]#REF!'!$H$33</definedName>
    <definedName name="_____pgz913">'[10]#REF!'!$H$34</definedName>
    <definedName name="_____pgz92">'[10]#REF!'!$H$34</definedName>
    <definedName name="_____pgz95">'[10]#REF!'!$G$34</definedName>
    <definedName name="_____pgz97">'[10]#REF!'!$F$34</definedName>
    <definedName name="_____pgz98">'[10]#REF!'!$F$34</definedName>
    <definedName name="_____yz511">#REF!</definedName>
    <definedName name="_____yz512">#REF!</definedName>
    <definedName name="_____yz513">#REF!</definedName>
    <definedName name="_____yz521">#REF!</definedName>
    <definedName name="_____yz522">#REF!</definedName>
    <definedName name="_____yz523">#REF!</definedName>
    <definedName name="_____0">#REF!</definedName>
    <definedName name="_____JC22" hidden="1">{"Summ CFT",#N/A,FALSE,"CFT";"Full CFT",#N/A,FALSE,"CFT"}</definedName>
    <definedName name="______pgz101">'[10]#REF!'!$K$33</definedName>
    <definedName name="______pgz102">'[10]#REF!'!$I$34</definedName>
    <definedName name="______pgz103">'[10]#REF!'!$I$33</definedName>
    <definedName name="______pgz104">'[10]#REF!'!$F$34</definedName>
    <definedName name="______pgz105">'[10]#REF!'!$G$34</definedName>
    <definedName name="______pgz106">'[10]#REF!'!$F$34</definedName>
    <definedName name="______pgz511">'[10]#REF!'!$N$17</definedName>
    <definedName name="______pgz512">'[10]#REF!'!$N$22</definedName>
    <definedName name="______pgz513">'[10]#REF!'!$O$33</definedName>
    <definedName name="______pgz521">'[10]#REF!'!$O$55</definedName>
    <definedName name="______pgz522">'[10]#REF!'!$O$23</definedName>
    <definedName name="______pgz523">'[10]#REF!'!$O$20</definedName>
    <definedName name="______pgz53">'[10]#REF!'!$K$33</definedName>
    <definedName name="______pgz541">'[10]#REF!'!$I$33</definedName>
    <definedName name="______pgz542">'[10]#REF!'!$M$32</definedName>
    <definedName name="______pgz55">'[10]#REF!'!$F$34</definedName>
    <definedName name="______pgz56">'[10]#REF!'!$F$34</definedName>
    <definedName name="______pgz61">'[10]#REF!'!$L$32</definedName>
    <definedName name="______pgz62">'[10]#REF!'!$I$32</definedName>
    <definedName name="______pgz71">'[10]#REF!'!$I$33</definedName>
    <definedName name="______pgz72">'[10]#REF!'!$I$33</definedName>
    <definedName name="______pgz81">'[10]#REF!'!$F$34</definedName>
    <definedName name="______pgz82">'[10]#REF!'!$F$34</definedName>
    <definedName name="______pgz91">'[10]#REF!'!$K$33</definedName>
    <definedName name="______pgz910">'[10]#REF!'!$G$34</definedName>
    <definedName name="______pgz911">'[10]#REF!'!$G$28</definedName>
    <definedName name="______pgz912">'[10]#REF!'!$H$33</definedName>
    <definedName name="______pgz913">'[10]#REF!'!$H$34</definedName>
    <definedName name="______pgz92">'[10]#REF!'!$H$34</definedName>
    <definedName name="______pgz95">'[10]#REF!'!$G$34</definedName>
    <definedName name="______pgz97">'[10]#REF!'!$F$34</definedName>
    <definedName name="______pgz98">'[10]#REF!'!$F$34</definedName>
    <definedName name="______yz511">#REF!</definedName>
    <definedName name="______yz512">#REF!</definedName>
    <definedName name="______yz513">#REF!</definedName>
    <definedName name="______yz521">#REF!</definedName>
    <definedName name="______yz522">#REF!</definedName>
    <definedName name="______yz523">#REF!</definedName>
    <definedName name="______0">#REF!</definedName>
    <definedName name="______JC22" hidden="1">{"Summ CFT",#N/A,FALSE,"CFT";"Full CFT",#N/A,FALSE,"CFT"}</definedName>
    <definedName name="_______pgz101">'[10]#REF!'!$K$33</definedName>
    <definedName name="_______pgz102">'[10]#REF!'!$I$34</definedName>
    <definedName name="_______pgz103">'[10]#REF!'!$I$33</definedName>
    <definedName name="_______pgz104">'[10]#REF!'!$F$34</definedName>
    <definedName name="_______pgz105">'[10]#REF!'!$G$34</definedName>
    <definedName name="_______pgz106">'[10]#REF!'!$F$34</definedName>
    <definedName name="_______pgz511">'[10]#REF!'!$N$17</definedName>
    <definedName name="_______pgz512">'[10]#REF!'!$N$22</definedName>
    <definedName name="_______pgz513">'[10]#REF!'!$O$33</definedName>
    <definedName name="_______pgz521">'[10]#REF!'!$O$55</definedName>
    <definedName name="_______pgz522">'[10]#REF!'!$O$23</definedName>
    <definedName name="_______pgz523">'[10]#REF!'!$O$20</definedName>
    <definedName name="_______pgz53">'[10]#REF!'!$K$33</definedName>
    <definedName name="_______pgz541">'[10]#REF!'!$I$33</definedName>
    <definedName name="_______pgz542">'[10]#REF!'!$M$32</definedName>
    <definedName name="_______pgz55">'[10]#REF!'!$F$34</definedName>
    <definedName name="_______pgz56">'[10]#REF!'!$F$34</definedName>
    <definedName name="_______pgz61">'[10]#REF!'!$L$32</definedName>
    <definedName name="_______pgz62">'[10]#REF!'!$I$32</definedName>
    <definedName name="_______pgz71">'[10]#REF!'!$I$33</definedName>
    <definedName name="_______pgz72">'[10]#REF!'!$I$33</definedName>
    <definedName name="_______pgz81">'[10]#REF!'!$F$34</definedName>
    <definedName name="_______pgz82">'[10]#REF!'!$F$34</definedName>
    <definedName name="_______pgz91">'[10]#REF!'!$K$33</definedName>
    <definedName name="_______pgz910">'[10]#REF!'!$G$34</definedName>
    <definedName name="_______pgz911">'[10]#REF!'!$G$28</definedName>
    <definedName name="_______pgz912">'[10]#REF!'!$H$33</definedName>
    <definedName name="_______pgz913">'[10]#REF!'!$H$34</definedName>
    <definedName name="_______pgz92">'[10]#REF!'!$H$34</definedName>
    <definedName name="_______pgz95">'[10]#REF!'!$G$34</definedName>
    <definedName name="_______pgz97">'[10]#REF!'!$F$34</definedName>
    <definedName name="_______pgz98">'[10]#REF!'!$F$34</definedName>
    <definedName name="_______yz511">#REF!</definedName>
    <definedName name="_______yz512">#REF!</definedName>
    <definedName name="_______yz513">#REF!</definedName>
    <definedName name="_______yz521">#REF!</definedName>
    <definedName name="_______yz522">#REF!</definedName>
    <definedName name="_______yz523">#REF!</definedName>
    <definedName name="_Fill" localSheetId="5" hidden="1">[5]eqpmad2!#REF!</definedName>
    <definedName name="Alpha" localSheetId="5">#REF!</definedName>
    <definedName name="Anzahl_1" localSheetId="5">#REF!</definedName>
    <definedName name="Anzahl_2" localSheetId="5">#REF!</definedName>
    <definedName name="Beg_Bal" localSheetId="5">#REF!</definedName>
    <definedName name="d" localSheetId="5">'[7]#REF!'!$I$20</definedName>
    <definedName name="Data" localSheetId="5">#REF!</definedName>
    <definedName name="Database" localSheetId="5" hidden="1">'[15]存货--原材料'!$B$5:$G$2625</definedName>
    <definedName name="Devices_Table" localSheetId="5">[9]Devices!$B:$L</definedName>
    <definedName name="Duty" localSheetId="5">#REF!</definedName>
    <definedName name="End_Bal" localSheetId="5">#REF!</definedName>
    <definedName name="Extra_Pay" localSheetId="5">#REF!</definedName>
    <definedName name="Full_Print" localSheetId="5">#REF!</definedName>
    <definedName name="gy" localSheetId="5">'[10]#REF!'!$D$34</definedName>
    <definedName name="gz" localSheetId="5">'[10]#REF!'!$D$34</definedName>
    <definedName name="Header_Row" localSheetId="5">ROW(#REF!)</definedName>
    <definedName name="Ieff" localSheetId="5">#REF!</definedName>
    <definedName name="Imax" localSheetId="5">#REF!</definedName>
    <definedName name="Int" localSheetId="5">#REF!</definedName>
    <definedName name="Interest_Rate" localSheetId="5">#REF!</definedName>
    <definedName name="_JC22" localSheetId="5" hidden="1">{"Summ CFT",#N/A,FALSE,"CFT";"Full CFT",#N/A,FALSE,"CFT"}</definedName>
    <definedName name="K_Imax" localSheetId="5">#REF!</definedName>
    <definedName name="Last_Row" localSheetId="5">IF(Values_Entered,固定资产!Header_Row+Number_of_Payments,固定资产!Header_Row)</definedName>
    <definedName name="Loan_Amount" localSheetId="5">#REF!</definedName>
    <definedName name="Loan_Start" localSheetId="5">#REF!</definedName>
    <definedName name="Loan_Years" localSheetId="5">#REF!</definedName>
    <definedName name="LTol" localSheetId="5">#REF!</definedName>
    <definedName name="MmExcelLinker_4795041E_1062_4A6D_901F_4306994608A4" localSheetId="5">'[11]S19、A0 and JC22 BCM PIN V1.0'!M14-BCM-[12]ATECH编辑20090309!$B$51:$B$53</definedName>
    <definedName name="Module.Prix_SMC" localSheetId="5">Module.Prix_SMC</definedName>
    <definedName name="N" localSheetId="5">#REF!</definedName>
    <definedName name="NDev" localSheetId="5">#REF!</definedName>
    <definedName name="Num_Pmt_Per_Year" localSheetId="5">#REF!</definedName>
    <definedName name="Number_of_Payments" localSheetId="5">MATCH(0.01,固定资产!End_Bal,-1)+1</definedName>
    <definedName name="On" localSheetId="5">#REF!</definedName>
    <definedName name="p" localSheetId="5">[16]XL4Poppy!$C$39</definedName>
    <definedName name="P_Mos_Ges_1" localSheetId="5">#REF!</definedName>
    <definedName name="P_Mos_ges_2" localSheetId="5">#REF!</definedName>
    <definedName name="P_pro_Mos_1" localSheetId="5">#REF!</definedName>
    <definedName name="P_pro_Mos_2" localSheetId="5">#REF!</definedName>
    <definedName name="Pay_Date" localSheetId="5">#REF!</definedName>
    <definedName name="Pay_Num" localSheetId="5">#REF!</definedName>
    <definedName name="Payment_Date" localSheetId="5">DATE(YEAR(固定资产!Loan_Start),MONTH(固定资产!Loan_Start)+Payment_Number,DAY(固定资产!Loan_Start))</definedName>
    <definedName name="pgyz511" localSheetId="5">'[10]#REF!'!$L$17</definedName>
    <definedName name="pgyz512" localSheetId="5">'[10]#REF!'!$L$22</definedName>
    <definedName name="pgyz513" localSheetId="5">'[10]#REF!'!$M$33</definedName>
    <definedName name="pgyz521" localSheetId="5">'[10]#REF!'!$M$55</definedName>
    <definedName name="pgyz522" localSheetId="5">'[10]#REF!'!$M$23</definedName>
    <definedName name="pgyz523" localSheetId="5">'[10]#REF!'!$M$20</definedName>
    <definedName name="Princ" localSheetId="5">#REF!</definedName>
    <definedName name="Print_Area_MI" localSheetId="5">'[10]#REF!'!$A$1:$N$92</definedName>
    <definedName name="Print_Area_Reset" localSheetId="5">OFFSET(固定资产!Full_Print,0,0,固定资产!Last_Row)</definedName>
    <definedName name="_xlnm.Print_Titles" localSheetId="5">固定资产!$1:$4</definedName>
    <definedName name="Pv" localSheetId="5">#REF!</definedName>
    <definedName name="RDSon_25_1" localSheetId="5">#REF!</definedName>
    <definedName name="RDSon_25_2" localSheetId="5">#REF!</definedName>
    <definedName name="RDSon_Last_1" localSheetId="5">#REF!</definedName>
    <definedName name="RDSon_Last_2" localSheetId="5">#REF!</definedName>
    <definedName name="Ron" localSheetId="5">#REF!</definedName>
    <definedName name="rose" localSheetId="5">[16]XL4Poppy!$A$15</definedName>
    <definedName name="Rth_H" localSheetId="5">#REF!</definedName>
    <definedName name="Rth_JA" localSheetId="5">#REF!</definedName>
    <definedName name="Rth_JC" localSheetId="5">#REF!</definedName>
    <definedName name="RTHca" localSheetId="5">#REF!</definedName>
    <definedName name="RTHjc" localSheetId="5">#REF!</definedName>
    <definedName name="Sched_Pay" localSheetId="5">#REF!</definedName>
    <definedName name="Scheduled_Extra_Payments" localSheetId="5">#REF!</definedName>
    <definedName name="Scheduled_Interest_Rate" localSheetId="5">#REF!</definedName>
    <definedName name="Scheduled_Monthly_Payment" localSheetId="5">#REF!</definedName>
    <definedName name="Strom_1" localSheetId="5">#REF!</definedName>
    <definedName name="Strom_2" localSheetId="5">#REF!</definedName>
    <definedName name="SUB75N05_06" localSheetId="5">#REF!</definedName>
    <definedName name="tczmz72" localSheetId="5">'[10]#REF!'!$G$33</definedName>
    <definedName name="Temp_25" localSheetId="5">#REF!</definedName>
    <definedName name="Ti" localSheetId="5">#REF!</definedName>
    <definedName name="Tj" localSheetId="5">#REF!</definedName>
    <definedName name="TMos_ges_1" localSheetId="5">#REF!</definedName>
    <definedName name="TMos_ges_2" localSheetId="5">#REF!</definedName>
    <definedName name="Total_Interest" localSheetId="5">#REF!</definedName>
    <definedName name="Total_Pay" localSheetId="5">#REF!</definedName>
    <definedName name="Total_Payment" localSheetId="5">Scheduled_Payment+Extra_Payment</definedName>
    <definedName name="Tu" localSheetId="5">#REF!</definedName>
    <definedName name="TUmax" localSheetId="5">#REF!</definedName>
    <definedName name="tzyz511" localSheetId="5">'[10]#REF!'!$J$17</definedName>
    <definedName name="tzyz512" localSheetId="5">'[10]#REF!'!$J$22</definedName>
    <definedName name="tzyz513" localSheetId="5">'[10]#REF!'!$K$33</definedName>
    <definedName name="tzyz521" localSheetId="5">'[10]#REF!'!$K$55</definedName>
    <definedName name="tzyz522" localSheetId="5">'[10]#REF!'!$K$23</definedName>
    <definedName name="tzyz523" localSheetId="5">'[10]#REF!'!$K$20</definedName>
    <definedName name="tzzmz101" localSheetId="5">'[10]#REF!'!$I$33</definedName>
    <definedName name="tzzmz102" localSheetId="5">'[10]#REF!'!$H$34</definedName>
    <definedName name="tzzmz103" localSheetId="5">'[10]#REF!'!$H$33</definedName>
    <definedName name="tzzmz104" localSheetId="5">'[10]#REF!'!$E$34</definedName>
    <definedName name="tzzmz105" localSheetId="5">'[10]#REF!'!$F$34</definedName>
    <definedName name="tzzmz106" localSheetId="5">'[10]#REF!'!$E$34</definedName>
    <definedName name="tzzmz511" localSheetId="5">'[10]#REF!'!$K$17</definedName>
    <definedName name="tzzmz512" localSheetId="5">'[10]#REF!'!$K$22</definedName>
    <definedName name="tzzmz513" localSheetId="5">'[10]#REF!'!$L$33</definedName>
    <definedName name="tzzmz521" localSheetId="5">'[10]#REF!'!$L$55</definedName>
    <definedName name="tzzmz522" localSheetId="5">'[10]#REF!'!$L$23</definedName>
    <definedName name="tzzmz523" localSheetId="5">'[10]#REF!'!$L$20</definedName>
    <definedName name="tzzmz53" localSheetId="5">'[10]#REF!'!$H$33</definedName>
    <definedName name="tzzmz541" localSheetId="5">'[10]#REF!'!$H$33</definedName>
    <definedName name="tzzmz542" localSheetId="5">'[10]#REF!'!$I$32</definedName>
    <definedName name="tzzmz55" localSheetId="5">'[10]#REF!'!$E$34</definedName>
    <definedName name="tzzmz56" localSheetId="5">'[10]#REF!'!$E$34</definedName>
    <definedName name="tzzmz61" localSheetId="5">'[10]#REF!'!$K$32</definedName>
    <definedName name="tzzmz62" localSheetId="5">'[10]#REF!'!$G$32</definedName>
    <definedName name="tzzmz71" localSheetId="5">'[10]#REF!'!$G$33</definedName>
    <definedName name="tzzmz72" localSheetId="5">'[10]#REF!'!$G$33</definedName>
    <definedName name="tzzmz81" localSheetId="5">'[10]#REF!'!$E$34</definedName>
    <definedName name="tzzmz82" localSheetId="5">'[10]#REF!'!$E$34</definedName>
    <definedName name="tzzmz91" localSheetId="5">'[10]#REF!'!$I$33</definedName>
    <definedName name="tzzmz910" localSheetId="5">'[10]#REF!'!$F$34</definedName>
    <definedName name="tzzmz911" localSheetId="5">'[10]#REF!'!$F$28</definedName>
    <definedName name="tzzmz912" localSheetId="5">'[10]#REF!'!$G$33</definedName>
    <definedName name="tzzmz913" localSheetId="5">'[10]#REF!'!$G$34</definedName>
    <definedName name="tzzmz92" localSheetId="5">'[10]#REF!'!$G$34</definedName>
    <definedName name="tzzmz95" localSheetId="5">'[10]#REF!'!$F$34</definedName>
    <definedName name="tzzmz97" localSheetId="5">'[10]#REF!'!$E$34</definedName>
    <definedName name="tzzmz98" localSheetId="5">'[10]#REF!'!$E$34</definedName>
    <definedName name="Un" localSheetId="5">#REF!</definedName>
    <definedName name="Values_Entered" localSheetId="5">IF(固定资产!Loan_Amount*固定资产!Interest_Rate*固定资产!Loan_Years*固定资产!Loan_Start&gt;0,1,0)</definedName>
    <definedName name="wrn.Cash._.Flow._.Trackers." localSheetId="5" hidden="1">{"Summ CFT",#N/A,FALSE,"CFT";"Full CFT",#N/A,FALSE,"CFT"}</definedName>
    <definedName name="wrn.Full._.Package._.Print." localSheetId="5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w" localSheetId="5">#REF!</definedName>
    <definedName name="zmz" localSheetId="5">'[10]#REF!'!$F$33</definedName>
    <definedName name="zmz101" localSheetId="5">'[10]#REF!'!$H$33</definedName>
    <definedName name="zmz102" localSheetId="5">'[10]#REF!'!$G$34</definedName>
    <definedName name="zmz103" localSheetId="5">'[10]#REF!'!$G$33</definedName>
    <definedName name="zmz104" localSheetId="5">'[10]#REF!'!$D$34</definedName>
    <definedName name="zmz105" localSheetId="5">'[10]#REF!'!$E$34</definedName>
    <definedName name="zmz106" localSheetId="5">'[10]#REF!'!$D$34</definedName>
    <definedName name="zmz511" localSheetId="5">'[10]#REF!'!$I$17</definedName>
    <definedName name="zmz512" localSheetId="5">'[10]#REF!'!$I$22</definedName>
    <definedName name="zmz513" localSheetId="5">'[10]#REF!'!$J$33</definedName>
    <definedName name="zmz521" localSheetId="5">'[10]#REF!'!$J$55</definedName>
    <definedName name="zmz522" localSheetId="5">'[10]#REF!'!$J$23</definedName>
    <definedName name="zmz523" localSheetId="5">'[10]#REF!'!$J$20</definedName>
    <definedName name="zmz53" localSheetId="5">'[10]#REF!'!$G$33</definedName>
    <definedName name="zmz541" localSheetId="5">'[10]#REF!'!$G$33</definedName>
    <definedName name="zmz542" localSheetId="5">'[10]#REF!'!$H$32</definedName>
    <definedName name="zmz55" localSheetId="5">'[10]#REF!'!$D$34</definedName>
    <definedName name="zmz56" localSheetId="5">'[10]#REF!'!$D$34</definedName>
    <definedName name="zmz61" localSheetId="5">'[10]#REF!'!$J$32</definedName>
    <definedName name="zmz62" localSheetId="5">'[10]#REF!'!$F$32</definedName>
    <definedName name="zmz71" localSheetId="5">'[10]#REF!'!$F$33</definedName>
    <definedName name="zmz72" localSheetId="5">'[10]#REF!'!$F$33</definedName>
    <definedName name="zmz81" localSheetId="5">'[10]#REF!'!$D$34</definedName>
    <definedName name="zmz82" localSheetId="5">'[10]#REF!'!$D$34</definedName>
    <definedName name="zmz91" localSheetId="5">'[10]#REF!'!$H$33</definedName>
    <definedName name="zmz910" localSheetId="5">'[10]#REF!'!$E$34</definedName>
    <definedName name="zmz911" localSheetId="5">'[10]#REF!'!$E$28</definedName>
    <definedName name="zmz912" localSheetId="5">'[10]#REF!'!$F$33</definedName>
    <definedName name="zmz913" localSheetId="5">'[10]#REF!'!$F$34</definedName>
    <definedName name="zmz92" localSheetId="5">'[10]#REF!'!$F$34</definedName>
    <definedName name="zmz95" localSheetId="5">'[10]#REF!'!$E$34</definedName>
    <definedName name="zmz97" localSheetId="5">'[10]#REF!'!$D$34</definedName>
    <definedName name="zmz98" localSheetId="5">'[10]#REF!'!$D$34</definedName>
    <definedName name="Zustand1" localSheetId="5">#REF!</definedName>
    <definedName name="Zustand2" localSheetId="5">#REF!</definedName>
    <definedName name="报表" localSheetId="5">#REF!</definedName>
    <definedName name="编号" localSheetId="5">#REF!</definedName>
    <definedName name="纺" localSheetId="5">#REF!</definedName>
    <definedName name="固定资产清单" localSheetId="5">#REF!</definedName>
    <definedName name="广告商档案" localSheetId="5">#REF!</definedName>
    <definedName name="汇率" localSheetId="5">#REF!</definedName>
    <definedName name="汇总" localSheetId="5">#REF!</definedName>
    <definedName name="汇总表" localSheetId="5">#REF!</definedName>
    <definedName name="金额" localSheetId="5">#REF!</definedName>
    <definedName name="经营状况分析表万通200406" localSheetId="5">#REF!</definedName>
    <definedName name="전" localSheetId="5">[13]资产汇总表!#REF!</definedName>
    <definedName name="주택사업본부" localSheetId="5">[13]资产汇总表!#REF!</definedName>
    <definedName name="철구사업본부" localSheetId="5">[13]资产汇总表!#REF!</definedName>
    <definedName name="商品车进销存200405" localSheetId="5">#REF!</definedName>
    <definedName name="商品车进销存万通200401" localSheetId="5">#REF!</definedName>
    <definedName name="商品车进销存万通200402" localSheetId="5">#REF!</definedName>
    <definedName name="商品车进销存万通200403" localSheetId="5">#REF!</definedName>
    <definedName name="商品车万通进销存200404" localSheetId="5">#REF!</definedName>
    <definedName name="审计调整结束" localSheetId="5">#REF!</definedName>
    <definedName name="生产列1" localSheetId="5">#REF!</definedName>
    <definedName name="生产列11" localSheetId="5">#REF!</definedName>
    <definedName name="生产列15" localSheetId="5">#REF!</definedName>
    <definedName name="生产列16" localSheetId="5">#REF!</definedName>
    <definedName name="生产列17" localSheetId="5">#REF!</definedName>
    <definedName name="生产列19" localSheetId="5">#REF!</definedName>
    <definedName name="生产列2" localSheetId="5">#REF!</definedName>
    <definedName name="生产列20" localSheetId="5">#REF!</definedName>
    <definedName name="生产列3" localSheetId="5">#REF!</definedName>
    <definedName name="生产列4" localSheetId="5">#REF!</definedName>
    <definedName name="生产列6" localSheetId="5">#REF!</definedName>
    <definedName name="生产列7" localSheetId="5">#REF!</definedName>
    <definedName name="生产列8" localSheetId="5">#REF!</definedName>
    <definedName name="生产列9" localSheetId="5">#REF!</definedName>
    <definedName name="生产期" localSheetId="5">#REF!</definedName>
    <definedName name="生产期1" localSheetId="5">#REF!</definedName>
    <definedName name="生产期11" localSheetId="5">#REF!</definedName>
    <definedName name="生产期15" localSheetId="5">#REF!</definedName>
    <definedName name="生产期16" localSheetId="5">#REF!</definedName>
    <definedName name="生产期17" localSheetId="5">#REF!</definedName>
    <definedName name="生产期19" localSheetId="5">#REF!</definedName>
    <definedName name="生产期2" localSheetId="5">#REF!</definedName>
    <definedName name="生产期20" localSheetId="5">#REF!</definedName>
    <definedName name="生产期3" localSheetId="5">#REF!</definedName>
    <definedName name="生产期4" localSheetId="5">#REF!</definedName>
    <definedName name="生产期5" localSheetId="5">[14]资产负债表弘通200504!#REF!</definedName>
    <definedName name="生产期6" localSheetId="5">#REF!</definedName>
    <definedName name="生产期7" localSheetId="5">#REF!</definedName>
    <definedName name="生产期8" localSheetId="5">#REF!</definedName>
    <definedName name="生产期9" localSheetId="5">#REF!</definedName>
    <definedName name="销售台次" localSheetId="5">#REF!</definedName>
    <definedName name="_xlnm.Print_Area" localSheetId="5">固定资产!$A$1:$G$58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<sst xmlns="http://schemas.openxmlformats.org/spreadsheetml/2006/main" count="218" uniqueCount="125">
  <si>
    <t>评估基准日：2023年12月6日</t>
  </si>
  <si>
    <t>请同志们发现问题及时反馈</t>
  </si>
  <si>
    <t>资产占有单位：枣庄市薛城区交通运输局</t>
  </si>
  <si>
    <t>电子邮箱地址：</t>
  </si>
  <si>
    <t xml:space="preserve">资产占有单位填表人： </t>
  </si>
  <si>
    <t xml:space="preserve">评估人员：华兰   </t>
  </si>
  <si>
    <t>zhousy@rudder.com</t>
  </si>
  <si>
    <t>填表日期：2023年12月12日</t>
  </si>
  <si>
    <t xml:space="preserve">  </t>
  </si>
  <si>
    <t>评估机构：枣庄中实资产评估事务所</t>
  </si>
  <si>
    <t>409168126@qq.com</t>
  </si>
  <si>
    <t>签字注册资产评估师：华兰    于淑云</t>
  </si>
  <si>
    <t>sniperkiller2005-rudder@yahoo.com.cn</t>
  </si>
  <si>
    <t>sniperkiller2005-netfriend@yahoo.com.cn</t>
  </si>
  <si>
    <t>不显示错误值也可以在“页面设置”中选择为不显示错误值</t>
  </si>
  <si>
    <t>资产评估结果汇总表</t>
  </si>
  <si>
    <t>金额单位：人民币元</t>
  </si>
  <si>
    <t>项      目</t>
  </si>
  <si>
    <t>帐面价值</t>
  </si>
  <si>
    <t>调整后帐面值</t>
  </si>
  <si>
    <t>评估价值</t>
  </si>
  <si>
    <t>增减值</t>
  </si>
  <si>
    <t>增值率%</t>
  </si>
  <si>
    <t>A</t>
  </si>
  <si>
    <t xml:space="preserve"> B</t>
  </si>
  <si>
    <t>C</t>
  </si>
  <si>
    <t xml:space="preserve">D=C-B </t>
  </si>
  <si>
    <t>E=(C-B)/B×100%</t>
  </si>
  <si>
    <t>流动资产</t>
  </si>
  <si>
    <t>长期投资</t>
  </si>
  <si>
    <t>固定资产</t>
  </si>
  <si>
    <t>其中： 在建工程</t>
  </si>
  <si>
    <t xml:space="preserve">       建筑物</t>
  </si>
  <si>
    <t xml:space="preserve">       设备</t>
  </si>
  <si>
    <t>无形资产</t>
  </si>
  <si>
    <t>其中：土地使用权</t>
  </si>
  <si>
    <t>其他资产</t>
  </si>
  <si>
    <t>资产总计</t>
  </si>
  <si>
    <t>其中：经营性资产总计</t>
  </si>
  <si>
    <t>流动负债</t>
  </si>
  <si>
    <t>长期负债</t>
  </si>
  <si>
    <t>负债总计</t>
  </si>
  <si>
    <t>其中：经营性负债总计</t>
  </si>
  <si>
    <t>净资产</t>
  </si>
  <si>
    <t>其中：经营性净资产</t>
  </si>
  <si>
    <t>资产评估结果分类汇总表</t>
  </si>
  <si>
    <t>表2-1</t>
  </si>
  <si>
    <t>资产类别</t>
  </si>
  <si>
    <t>增值额</t>
  </si>
  <si>
    <t>增值率％</t>
  </si>
  <si>
    <t>一、流动资产合计</t>
  </si>
  <si>
    <t xml:space="preserve">          货币资金</t>
  </si>
  <si>
    <t xml:space="preserve">          短期投资</t>
  </si>
  <si>
    <t xml:space="preserve">          应收票据</t>
  </si>
  <si>
    <t xml:space="preserve">          应收帐款</t>
  </si>
  <si>
    <t xml:space="preserve">                减：坏帐准备</t>
  </si>
  <si>
    <t xml:space="preserve">          应收帐款净额</t>
  </si>
  <si>
    <t xml:space="preserve">          应收股利</t>
  </si>
  <si>
    <t xml:space="preserve">          应收利息</t>
  </si>
  <si>
    <t xml:space="preserve">          预付帐款</t>
  </si>
  <si>
    <t xml:space="preserve">          应收补贴款</t>
  </si>
  <si>
    <t xml:space="preserve">          其他应收款</t>
  </si>
  <si>
    <t xml:space="preserve">          存货</t>
  </si>
  <si>
    <t xml:space="preserve">          待摊费用</t>
  </si>
  <si>
    <t xml:space="preserve">          待处理流动资产净损失</t>
  </si>
  <si>
    <t xml:space="preserve">         一年内到期的长期债券投资</t>
  </si>
  <si>
    <t xml:space="preserve">         其他流动资产</t>
  </si>
  <si>
    <t>二、长期投资合计</t>
  </si>
  <si>
    <t>三、固定资产</t>
  </si>
  <si>
    <t xml:space="preserve">         固定资产原价</t>
  </si>
  <si>
    <t xml:space="preserve">         其中：设备类</t>
  </si>
  <si>
    <t xml:space="preserve">               建筑物类</t>
  </si>
  <si>
    <t xml:space="preserve">           减：累计折旧</t>
  </si>
  <si>
    <r>
      <rPr>
        <sz val="10"/>
        <rFont val="宋体"/>
        <charset val="134"/>
      </rPr>
      <t xml:space="preserve">  </t>
    </r>
    <r>
      <rPr>
        <b/>
        <sz val="10"/>
        <rFont val="宋体"/>
        <charset val="134"/>
      </rPr>
      <t xml:space="preserve">      固定资产净额</t>
    </r>
  </si>
  <si>
    <t xml:space="preserve">        其中：设备类</t>
  </si>
  <si>
    <t xml:space="preserve">              建筑物类</t>
  </si>
  <si>
    <t xml:space="preserve">        工程物资</t>
  </si>
  <si>
    <t xml:space="preserve">        在建工程</t>
  </si>
  <si>
    <t xml:space="preserve">        固定资产清理</t>
  </si>
  <si>
    <t xml:space="preserve">        待处理固定资产净损失</t>
  </si>
  <si>
    <t>四、无形资产合计</t>
  </si>
  <si>
    <t xml:space="preserve">          其中:土地使用权</t>
  </si>
  <si>
    <t xml:space="preserve">           其他无形资产</t>
  </si>
  <si>
    <t>五、递延资产合计</t>
  </si>
  <si>
    <t xml:space="preserve">         开办费</t>
  </si>
  <si>
    <t xml:space="preserve">         长期待摊费用</t>
  </si>
  <si>
    <t>六、其他长期资产</t>
  </si>
  <si>
    <t>七、递延税款借项</t>
  </si>
  <si>
    <t>八、资产总计</t>
  </si>
  <si>
    <t>表5</t>
  </si>
  <si>
    <t>被评估单位（或者产权持有单位）：枣庄市薛城区交通运输局</t>
  </si>
  <si>
    <t>单位：人民币元</t>
  </si>
  <si>
    <t>编号</t>
  </si>
  <si>
    <t>项目</t>
  </si>
  <si>
    <t>账面原值</t>
  </si>
  <si>
    <t xml:space="preserve">账面净值 </t>
  </si>
  <si>
    <t>备注</t>
  </si>
  <si>
    <t>资产待报废</t>
  </si>
  <si>
    <t>合计</t>
  </si>
  <si>
    <t>固定资产评估明细表</t>
  </si>
  <si>
    <t>序号</t>
  </si>
  <si>
    <t>资产编号</t>
  </si>
  <si>
    <t>设备名称</t>
  </si>
  <si>
    <t>单位</t>
  </si>
  <si>
    <t>数量</t>
  </si>
  <si>
    <t>评估单价</t>
  </si>
  <si>
    <t>挂式空调</t>
  </si>
  <si>
    <t>台</t>
  </si>
  <si>
    <t>台式机</t>
  </si>
  <si>
    <t>立式空调</t>
  </si>
  <si>
    <t>打印机</t>
  </si>
  <si>
    <t>万顺达电脑</t>
  </si>
  <si>
    <t>格力空调</t>
  </si>
  <si>
    <t>联想电脑</t>
  </si>
  <si>
    <t>空调72</t>
  </si>
  <si>
    <t>空调50</t>
  </si>
  <si>
    <t>电脑椅</t>
  </si>
  <si>
    <t>把</t>
  </si>
  <si>
    <t>电脑桌</t>
  </si>
  <si>
    <t>张</t>
  </si>
  <si>
    <t>志高空调</t>
  </si>
  <si>
    <t>健身体育器材</t>
  </si>
  <si>
    <t>个</t>
  </si>
  <si>
    <t>联想台式电脑</t>
  </si>
  <si>
    <t>被评估单位（或者产权持有单位）填表人：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</si>
</sst>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??_);_(@_)"/>
    <numFmt numFmtId="179" formatCode="_-#,###.00,_-;\(#,###.00,\);_-\ \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_-#,###,_-;\(#,###,\);_-\ \ &quot;-&quot;_-;_-@_-"/>
    <numFmt numFmtId="184" formatCode="mmm/yyyy;_-\ &quot;N/A&quot;_-;_-\ &quot;-&quot;_-"/>
    <numFmt numFmtId="185" formatCode="_-#,##0%_-;\(#,##0%\);_-\ &quot;-&quot;_-"/>
    <numFmt numFmtId="186" formatCode="_-#0&quot;.&quot;0,_-;\(#0&quot;.&quot;0,\);_-\ \ &quot;-&quot;_-;_-@_-"/>
    <numFmt numFmtId="187" formatCode="_-#0&quot;.&quot;0000_-;\(#0&quot;.&quot;0000\);_-\ \ &quot;-&quot;_-;_-@_-"/>
    <numFmt numFmtId="188" formatCode="_-* #,##0_-;\-* #,##0_-;_-* &quot;-&quot;??_-;_-@_-"/>
    <numFmt numFmtId="189" formatCode="&quot;\&quot;#,##0;[Red]&quot;\&quot;&quot;\&quot;&quot;\&quot;&quot;\&quot;&quot;\&quot;&quot;\&quot;&quot;\&quot;\-#,##0"/>
    <numFmt numFmtId="190" formatCode="_(&quot;$&quot;* #,##0.0_);_(&quot;$&quot;* \(#,##0.0\);_(&quot;$&quot;* &quot;-&quot;??_);_(@_)"/>
    <numFmt numFmtId="191" formatCode="0.000%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_-* #,##0.00_-;\-* #,##0.00_-;_-* &quot;-&quot;??_-;_-@_-"/>
    <numFmt numFmtId="199" formatCode="#,##0.00&quot;￥&quot;;\-#,##0.00&quot;￥&quot;"/>
    <numFmt numFmtId="200" formatCode="_-* #,##0.00&quot;￥&quot;_-;\-* #,##0.00&quot;￥&quot;_-;_-* &quot;-&quot;??&quot;￥&quot;_-;_-@_-"/>
    <numFmt numFmtId="201" formatCode="_-* #,##0&quot;￥&quot;_-;\-* #,##0&quot;￥&quot;_-;_-* &quot;-&quot;&quot;￥&quot;_-;_-@_-"/>
    <numFmt numFmtId="202" formatCode="&quot;￥&quot;#,##0;\-&quot;￥&quot;#,##0"/>
    <numFmt numFmtId="203" formatCode="&quot;$&quot;#,##0;\-&quot;$&quot;#,##0"/>
    <numFmt numFmtId="204" formatCode="mmm\ dd\,\ yy"/>
    <numFmt numFmtId="205" formatCode="mm/dd/yy_)"/>
    <numFmt numFmtId="206" formatCode="_-* #,##0_-;\-* #,##0_-;_-* &quot;-&quot;_-;_-@_-"/>
    <numFmt numFmtId="207" formatCode="#,##0.00_ "/>
    <numFmt numFmtId="208" formatCode="#,##0.00_);[Red]\(#,##0.00\)"/>
    <numFmt numFmtId="209" formatCode="0.00_);[Red]\(0.00\)"/>
    <numFmt numFmtId="210" formatCode="#,##0_);[Red]\(#,##0\)"/>
  </numFmts>
  <fonts count="83">
    <font>
      <sz val="12"/>
      <name val="Times New Roman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8"/>
      <name val="Times New Roman"/>
      <charset val="0"/>
    </font>
    <font>
      <sz val="8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sz val="14"/>
      <name val="Arial Narrow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Arial Narrow"/>
      <charset val="134"/>
    </font>
    <font>
      <sz val="8"/>
      <name val="Arial Narrow"/>
      <charset val="134"/>
    </font>
    <font>
      <sz val="14"/>
      <name val="宋体"/>
      <charset val="134"/>
    </font>
    <font>
      <b/>
      <sz val="16"/>
      <name val="Arial Narrow"/>
      <charset val="134"/>
    </font>
    <font>
      <b/>
      <i/>
      <sz val="11"/>
      <name val="宋体"/>
      <charset val="134"/>
    </font>
    <font>
      <sz val="12"/>
      <name val="Arial Narrow"/>
      <charset val="134"/>
    </font>
    <font>
      <sz val="12"/>
      <name val="仿宋_GB2312"/>
      <charset val="134"/>
    </font>
    <font>
      <u/>
      <sz val="12"/>
      <color indexed="12"/>
      <name val="Times New Roman"/>
      <charset val="134"/>
    </font>
    <font>
      <u/>
      <sz val="12"/>
      <color rgb="FF800080"/>
      <name val="Times New Roman"/>
      <charset val="134"/>
    </font>
    <font>
      <sz val="9"/>
      <color indexed="63"/>
      <name val="Arial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0"/>
      <name val="Arial"/>
      <charset val="134"/>
    </font>
    <font>
      <sz val="12"/>
      <name val="???"/>
      <charset val="134"/>
    </font>
    <font>
      <sz val="10"/>
      <name val="Times New Roman"/>
      <charset val="134"/>
    </font>
    <font>
      <sz val="12"/>
      <color indexed="9"/>
      <name val="Times New Roman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name val="MS Sans Serif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b/>
      <sz val="12"/>
      <name val="Times New Roman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  <font>
      <sz val="12"/>
      <color indexed="8"/>
      <name val="宋体"/>
      <charset val="134"/>
    </font>
    <font>
      <sz val="12"/>
      <name val="楷体_GB2312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7">
    <xf numFmtId="0" fontId="0" fillId="0" borderId="0"/>
    <xf numFmtId="176" fontId="0" fillId="0" borderId="0" applyFont="0" applyFill="0" applyBorder="0" applyAlignment="0" applyProtection="0"/>
    <xf numFmtId="44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42" fontId="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3" fillId="2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7" fillId="4" borderId="15" applyNumberFormat="0" applyAlignment="0" applyProtection="0">
      <alignment vertical="center"/>
    </xf>
    <xf numFmtId="0" fontId="38" fillId="4" borderId="14" applyNumberFormat="0" applyAlignment="0" applyProtection="0">
      <alignment vertical="center"/>
    </xf>
    <xf numFmtId="0" fontId="39" fillId="5" borderId="16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0" borderId="0"/>
    <xf numFmtId="0" fontId="48" fillId="0" borderId="0">
      <alignment horizontal="center" wrapText="1"/>
      <protection locked="0"/>
    </xf>
    <xf numFmtId="0" fontId="0" fillId="0" borderId="0"/>
    <xf numFmtId="41" fontId="0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" fillId="0" borderId="0">
      <alignment vertical="center"/>
    </xf>
    <xf numFmtId="0" fontId="0" fillId="0" borderId="0"/>
    <xf numFmtId="0" fontId="50" fillId="0" borderId="0"/>
    <xf numFmtId="0" fontId="5" fillId="0" borderId="0">
      <alignment vertical="center"/>
    </xf>
    <xf numFmtId="0" fontId="5" fillId="0" borderId="0">
      <alignment vertical="center"/>
    </xf>
    <xf numFmtId="0" fontId="50" fillId="0" borderId="0">
      <protection locked="0"/>
    </xf>
    <xf numFmtId="0" fontId="51" fillId="0" borderId="0"/>
    <xf numFmtId="178" fontId="0" fillId="0" borderId="0" applyFont="0" applyFill="0" applyBorder="0" applyAlignment="0" applyProtection="0"/>
    <xf numFmtId="49" fontId="52" fillId="0" borderId="0" applyProtection="0">
      <alignment horizontal="left"/>
    </xf>
    <xf numFmtId="0" fontId="50" fillId="0" borderId="0">
      <protection locked="0"/>
    </xf>
    <xf numFmtId="0" fontId="50" fillId="0" borderId="0">
      <protection locked="0"/>
    </xf>
    <xf numFmtId="0" fontId="0" fillId="0" borderId="0" applyNumberFormat="0" applyFont="0" applyFill="0" applyBorder="0" applyAlignment="0" applyProtection="0">
      <alignment horizontal="left"/>
    </xf>
    <xf numFmtId="0" fontId="50" fillId="0" borderId="0"/>
    <xf numFmtId="0" fontId="0" fillId="0" borderId="0"/>
    <xf numFmtId="176" fontId="0" fillId="0" borderId="0" applyFont="0" applyFill="0" applyBorder="0" applyAlignment="0" applyProtection="0"/>
    <xf numFmtId="0" fontId="50" fillId="0" borderId="0">
      <protection locked="0"/>
    </xf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50" fillId="0" borderId="0"/>
    <xf numFmtId="0" fontId="53" fillId="0" borderId="0" applyNumberFormat="0" applyFill="0" applyBorder="0" applyAlignment="0" applyProtection="0"/>
    <xf numFmtId="0" fontId="0" fillId="0" borderId="0"/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179" fontId="52" fillId="0" borderId="0" applyFill="0" applyBorder="0" applyProtection="0">
      <alignment horizontal="right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/>
    <xf numFmtId="0" fontId="50" fillId="0" borderId="0"/>
    <xf numFmtId="0" fontId="50" fillId="0" borderId="0"/>
    <xf numFmtId="0" fontId="54" fillId="33" borderId="1"/>
    <xf numFmtId="0" fontId="50" fillId="0" borderId="0"/>
    <xf numFmtId="0" fontId="50" fillId="0" borderId="0"/>
    <xf numFmtId="0" fontId="50" fillId="0" borderId="0"/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" fillId="0" borderId="0"/>
    <xf numFmtId="0" fontId="50" fillId="0" borderId="0">
      <protection locked="0"/>
    </xf>
    <xf numFmtId="0" fontId="50" fillId="0" borderId="0">
      <protection locked="0"/>
    </xf>
    <xf numFmtId="180" fontId="52" fillId="0" borderId="0" applyFill="0" applyBorder="0" applyProtection="0">
      <alignment horizontal="right"/>
    </xf>
    <xf numFmtId="181" fontId="52" fillId="0" borderId="0" applyFill="0" applyBorder="0" applyProtection="0">
      <alignment horizontal="right"/>
    </xf>
    <xf numFmtId="182" fontId="55" fillId="0" borderId="0" applyFill="0" applyBorder="0" applyProtection="0">
      <alignment horizontal="center"/>
    </xf>
    <xf numFmtId="0" fontId="56" fillId="0" borderId="0"/>
    <xf numFmtId="14" fontId="48" fillId="0" borderId="0">
      <alignment horizontal="center" wrapText="1"/>
      <protection locked="0"/>
    </xf>
    <xf numFmtId="183" fontId="52" fillId="0" borderId="0" applyFill="0" applyBorder="0" applyProtection="0">
      <alignment horizontal="right"/>
    </xf>
    <xf numFmtId="184" fontId="55" fillId="0" borderId="0" applyFill="0" applyBorder="0" applyProtection="0">
      <alignment horizontal="center"/>
    </xf>
    <xf numFmtId="185" fontId="57" fillId="0" borderId="0" applyFill="0" applyBorder="0" applyProtection="0">
      <alignment horizontal="right"/>
    </xf>
    <xf numFmtId="186" fontId="52" fillId="0" borderId="0" applyFill="0" applyBorder="0" applyProtection="0">
      <alignment horizontal="right"/>
    </xf>
    <xf numFmtId="187" fontId="52" fillId="0" borderId="0" applyFill="0" applyBorder="0" applyProtection="0">
      <alignment horizontal="right"/>
    </xf>
    <xf numFmtId="188" fontId="0" fillId="0" borderId="0" applyFill="0" applyBorder="0" applyAlignment="0"/>
    <xf numFmtId="189" fontId="50" fillId="0" borderId="0"/>
    <xf numFmtId="0" fontId="58" fillId="0" borderId="0"/>
    <xf numFmtId="190" fontId="0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Fill="0" applyBorder="0">
      <alignment horizontal="right"/>
    </xf>
    <xf numFmtId="0" fontId="61" fillId="0" borderId="19"/>
    <xf numFmtId="0" fontId="0" fillId="0" borderId="0" applyFill="0" applyBorder="0">
      <alignment horizontal="right"/>
    </xf>
    <xf numFmtId="0" fontId="54" fillId="34" borderId="0" applyNumberFormat="0" applyBorder="0" applyAlignment="0" applyProtection="0"/>
    <xf numFmtId="0" fontId="62" fillId="0" borderId="2">
      <alignment horizontal="center"/>
    </xf>
    <xf numFmtId="0" fontId="48" fillId="0" borderId="0"/>
    <xf numFmtId="189" fontId="50" fillId="0" borderId="0"/>
    <xf numFmtId="191" fontId="0" fillId="0" borderId="0" applyFont="0" applyFill="0" applyBorder="0" applyAlignment="0" applyProtection="0"/>
    <xf numFmtId="189" fontId="50" fillId="0" borderId="0"/>
    <xf numFmtId="189" fontId="50" fillId="0" borderId="0"/>
    <xf numFmtId="189" fontId="50" fillId="0" borderId="0"/>
    <xf numFmtId="189" fontId="50" fillId="0" borderId="0"/>
    <xf numFmtId="189" fontId="50" fillId="0" borderId="0"/>
    <xf numFmtId="189" fontId="5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92" fontId="52" fillId="0" borderId="0"/>
    <xf numFmtId="0" fontId="63" fillId="0" borderId="0" applyNumberFormat="0" applyAlignment="0">
      <alignment horizontal="left"/>
    </xf>
    <xf numFmtId="0" fontId="64" fillId="0" borderId="0" applyNumberFormat="0" applyAlignment="0"/>
    <xf numFmtId="193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15" fontId="65" fillId="0" borderId="0"/>
    <xf numFmtId="196" fontId="0" fillId="0" borderId="0" applyFont="0" applyFill="0" applyBorder="0" applyAlignment="0" applyProtection="0"/>
    <xf numFmtId="0" fontId="50" fillId="0" borderId="0">
      <protection locked="0"/>
    </xf>
    <xf numFmtId="197" fontId="66" fillId="0" borderId="0">
      <alignment horizontal="right"/>
    </xf>
    <xf numFmtId="0" fontId="50" fillId="0" borderId="0"/>
    <xf numFmtId="198" fontId="0" fillId="0" borderId="0" applyFont="0" applyFill="0" applyBorder="0" applyAlignment="0" applyProtection="0"/>
    <xf numFmtId="0" fontId="67" fillId="0" borderId="0">
      <alignment horizontal="left"/>
    </xf>
    <xf numFmtId="0" fontId="68" fillId="0" borderId="20" applyNumberFormat="0" applyAlignment="0" applyProtection="0">
      <alignment horizontal="left" vertical="center"/>
    </xf>
    <xf numFmtId="0" fontId="68" fillId="0" borderId="21">
      <alignment horizontal="left" vertical="center"/>
    </xf>
    <xf numFmtId="0" fontId="54" fillId="35" borderId="1" applyNumberFormat="0" applyBorder="0" applyAlignment="0" applyProtection="0"/>
    <xf numFmtId="199" fontId="5" fillId="36" borderId="0"/>
    <xf numFmtId="0" fontId="5" fillId="0" borderId="0">
      <alignment vertical="center"/>
    </xf>
    <xf numFmtId="0" fontId="5" fillId="0" borderId="0">
      <alignment vertical="center"/>
    </xf>
    <xf numFmtId="0" fontId="0" fillId="37" borderId="0" applyNumberFormat="0" applyFont="0" applyBorder="0" applyAlignment="0" applyProtection="0">
      <alignment horizontal="right"/>
    </xf>
    <xf numFmtId="38" fontId="69" fillId="0" borderId="0"/>
    <xf numFmtId="38" fontId="70" fillId="0" borderId="0"/>
    <xf numFmtId="38" fontId="71" fillId="0" borderId="0"/>
    <xf numFmtId="38" fontId="60" fillId="0" borderId="0"/>
    <xf numFmtId="0" fontId="66" fillId="0" borderId="0"/>
    <xf numFmtId="0" fontId="66" fillId="0" borderId="0"/>
    <xf numFmtId="0" fontId="5" fillId="0" borderId="0"/>
    <xf numFmtId="0" fontId="0" fillId="0" borderId="0" applyFont="0" applyFill="0">
      <alignment horizontal="fill"/>
    </xf>
    <xf numFmtId="0" fontId="5" fillId="0" borderId="0">
      <alignment vertical="center"/>
    </xf>
    <xf numFmtId="199" fontId="5" fillId="38" borderId="0"/>
    <xf numFmtId="200" fontId="0" fillId="0" borderId="0" applyFont="0" applyFill="0" applyBorder="0" applyAlignment="0" applyProtection="0"/>
    <xf numFmtId="201" fontId="0" fillId="0" borderId="0" applyFont="0" applyFill="0" applyBorder="0" applyAlignment="0" applyProtection="0"/>
    <xf numFmtId="0" fontId="52" fillId="0" borderId="0"/>
    <xf numFmtId="37" fontId="72" fillId="0" borderId="0"/>
    <xf numFmtId="202" fontId="5" fillId="0" borderId="0"/>
    <xf numFmtId="43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" fillId="0" borderId="0"/>
    <xf numFmtId="0" fontId="73" fillId="0" borderId="0" applyNumberFormat="0" applyFill="0" applyBorder="0" applyAlignment="0" applyProtection="0"/>
    <xf numFmtId="0" fontId="54" fillId="34" borderId="1"/>
    <xf numFmtId="203" fontId="74" fillId="0" borderId="0"/>
    <xf numFmtId="0" fontId="5" fillId="0" borderId="0" applyNumberFormat="0" applyFill="0" applyBorder="0" applyAlignment="0" applyProtection="0">
      <alignment horizontal="left"/>
    </xf>
    <xf numFmtId="0" fontId="75" fillId="39" borderId="0" applyNumberFormat="0"/>
    <xf numFmtId="0" fontId="59" fillId="0" borderId="0" applyNumberFormat="0" applyFill="0" applyBorder="0" applyAlignment="0" applyProtection="0"/>
    <xf numFmtId="0" fontId="76" fillId="0" borderId="1">
      <alignment horizontal="center"/>
    </xf>
    <xf numFmtId="0" fontId="76" fillId="0" borderId="0">
      <alignment horizontal="center" vertical="center"/>
    </xf>
    <xf numFmtId="0" fontId="77" fillId="0" borderId="0" applyNumberFormat="0" applyFill="0">
      <alignment horizontal="left" vertical="center"/>
    </xf>
    <xf numFmtId="0" fontId="61" fillId="0" borderId="0"/>
    <xf numFmtId="40" fontId="78" fillId="0" borderId="0" applyBorder="0">
      <alignment horizontal="right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0" fillId="0" borderId="0"/>
    <xf numFmtId="0" fontId="5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204" fontId="0" fillId="0" borderId="0" applyFont="0" applyFill="0" applyBorder="0" applyAlignment="0" applyProtection="0"/>
    <xf numFmtId="0" fontId="5" fillId="0" borderId="0"/>
    <xf numFmtId="0" fontId="5" fillId="0" borderId="0"/>
    <xf numFmtId="0" fontId="59" fillId="0" borderId="0" applyNumberFormat="0" applyFill="0" applyBorder="0" applyAlignment="0" applyProtection="0"/>
    <xf numFmtId="0" fontId="2" fillId="0" borderId="0" applyFill="0" applyBorder="0" applyAlignment="0"/>
    <xf numFmtId="0" fontId="79" fillId="0" borderId="0" applyNumberFormat="0" applyFill="0" applyBorder="0" applyAlignment="0" applyProtection="0">
      <alignment vertical="top"/>
      <protection locked="0"/>
    </xf>
    <xf numFmtId="205" fontId="0" fillId="0" borderId="0" applyFont="0" applyFill="0" applyBorder="0" applyAlignment="0" applyProtection="0"/>
    <xf numFmtId="0" fontId="52" fillId="0" borderId="0"/>
    <xf numFmtId="206" fontId="0" fillId="0" borderId="0" applyFont="0" applyFill="0" applyBorder="0" applyAlignment="0" applyProtection="0"/>
    <xf numFmtId="0" fontId="50" fillId="0" borderId="1" applyNumberFormat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80" fillId="0" borderId="0"/>
    <xf numFmtId="0" fontId="2" fillId="0" borderId="0"/>
    <xf numFmtId="0" fontId="5" fillId="0" borderId="0"/>
    <xf numFmtId="0" fontId="81" fillId="0" borderId="0"/>
    <xf numFmtId="0" fontId="82" fillId="0" borderId="0"/>
  </cellStyleXfs>
  <cellXfs count="17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207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8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207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07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207" fontId="5" fillId="0" borderId="1" xfId="214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207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207" fontId="3" fillId="0" borderId="0" xfId="0" applyNumberFormat="1" applyFont="1" applyFill="1" applyAlignment="1" applyProtection="1">
      <alignment vertical="center"/>
      <protection locked="0"/>
    </xf>
    <xf numFmtId="207" fontId="5" fillId="0" borderId="0" xfId="0" applyNumberFormat="1" applyFont="1" applyFill="1" applyBorder="1" applyAlignment="1">
      <alignment vertical="center" wrapText="1"/>
    </xf>
    <xf numFmtId="43" fontId="15" fillId="0" borderId="0" xfId="194" applyNumberFormat="1" applyFont="1"/>
    <xf numFmtId="43" fontId="16" fillId="0" borderId="0" xfId="197" applyNumberFormat="1" applyFont="1"/>
    <xf numFmtId="43" fontId="2" fillId="0" borderId="0" xfId="197" applyNumberFormat="1" applyFont="1"/>
    <xf numFmtId="43" fontId="2" fillId="0" borderId="0" xfId="199" applyNumberFormat="1" applyFont="1"/>
    <xf numFmtId="43" fontId="17" fillId="0" borderId="0" xfId="194" applyNumberFormat="1" applyFont="1" applyAlignment="1">
      <alignment horizontal="center" vertical="center"/>
    </xf>
    <xf numFmtId="43" fontId="2" fillId="0" borderId="0" xfId="194" applyNumberFormat="1" applyFont="1" applyAlignment="1">
      <alignment vertical="center" wrapText="1"/>
    </xf>
    <xf numFmtId="43" fontId="2" fillId="0" borderId="0" xfId="194" applyNumberFormat="1" applyFont="1" applyAlignment="1">
      <alignment vertical="center"/>
    </xf>
    <xf numFmtId="43" fontId="18" fillId="0" borderId="0" xfId="194" applyNumberFormat="1" applyFont="1" applyAlignment="1">
      <alignment vertical="center"/>
    </xf>
    <xf numFmtId="49" fontId="18" fillId="0" borderId="0" xfId="194" applyNumberFormat="1" applyFont="1" applyAlignment="1">
      <alignment horizontal="center"/>
    </xf>
    <xf numFmtId="43" fontId="18" fillId="0" borderId="0" xfId="194" applyNumberFormat="1" applyFont="1"/>
    <xf numFmtId="49" fontId="8" fillId="0" borderId="0" xfId="194" applyNumberFormat="1" applyFont="1" applyAlignment="1">
      <alignment horizontal="center"/>
    </xf>
    <xf numFmtId="49" fontId="16" fillId="0" borderId="0" xfId="199" applyNumberFormat="1" applyFont="1" applyAlignment="1">
      <alignment horizontal="center"/>
    </xf>
    <xf numFmtId="43" fontId="16" fillId="0" borderId="0" xfId="199" applyNumberFormat="1" applyFont="1" applyAlignment="1">
      <alignment horizontal="center"/>
    </xf>
    <xf numFmtId="49" fontId="2" fillId="0" borderId="0" xfId="199" applyNumberFormat="1" applyFont="1" applyAlignment="1">
      <alignment horizontal="center"/>
    </xf>
    <xf numFmtId="43" fontId="2" fillId="0" borderId="0" xfId="199" applyNumberFormat="1" applyFont="1" applyAlignment="1">
      <alignment horizontal="center"/>
    </xf>
    <xf numFmtId="43" fontId="2" fillId="0" borderId="0" xfId="194" applyNumberFormat="1" applyFont="1" applyAlignment="1">
      <alignment horizontal="centerContinuous"/>
    </xf>
    <xf numFmtId="43" fontId="2" fillId="0" borderId="0" xfId="199" applyNumberFormat="1" applyFont="1" applyAlignment="1">
      <alignment horizontal="right"/>
    </xf>
    <xf numFmtId="49" fontId="17" fillId="0" borderId="2" xfId="194" applyNumberFormat="1" applyFont="1" applyBorder="1" applyAlignment="1">
      <alignment horizontal="center" vertical="center"/>
    </xf>
    <xf numFmtId="43" fontId="17" fillId="0" borderId="2" xfId="197" applyNumberFormat="1" applyFont="1" applyBorder="1" applyAlignment="1">
      <alignment horizontal="center" vertical="center"/>
    </xf>
    <xf numFmtId="43" fontId="17" fillId="0" borderId="1" xfId="194" applyNumberFormat="1" applyFont="1" applyBorder="1" applyAlignment="1">
      <alignment horizontal="center" vertical="center"/>
    </xf>
    <xf numFmtId="43" fontId="17" fillId="0" borderId="1" xfId="197" applyNumberFormat="1" applyFont="1" applyBorder="1" applyAlignment="1">
      <alignment horizontal="center" vertical="center"/>
    </xf>
    <xf numFmtId="43" fontId="17" fillId="0" borderId="3" xfId="197" applyNumberFormat="1" applyFont="1" applyBorder="1" applyAlignment="1">
      <alignment horizontal="center" vertical="center"/>
    </xf>
    <xf numFmtId="43" fontId="17" fillId="0" borderId="4" xfId="197" applyNumberFormat="1" applyFont="1" applyBorder="1" applyAlignment="1">
      <alignment horizontal="center" vertical="center"/>
    </xf>
    <xf numFmtId="49" fontId="2" fillId="0" borderId="1" xfId="194" applyNumberFormat="1" applyFont="1" applyBorder="1" applyAlignment="1">
      <alignment horizontal="center" vertical="center" wrapText="1"/>
    </xf>
    <xf numFmtId="208" fontId="2" fillId="0" borderId="1" xfId="194" applyNumberFormat="1" applyFont="1" applyBorder="1" applyAlignment="1">
      <alignment vertical="center" wrapText="1"/>
    </xf>
    <xf numFmtId="208" fontId="2" fillId="0" borderId="1" xfId="197" applyNumberFormat="1" applyFont="1" applyBorder="1" applyAlignment="1">
      <alignment vertical="center" wrapText="1"/>
    </xf>
    <xf numFmtId="43" fontId="17" fillId="0" borderId="3" xfId="197" applyNumberFormat="1" applyFont="1" applyBorder="1" applyAlignment="1">
      <alignment vertical="center"/>
    </xf>
    <xf numFmtId="43" fontId="17" fillId="0" borderId="4" xfId="197" applyNumberFormat="1" applyFont="1" applyBorder="1" applyAlignment="1">
      <alignment vertical="center"/>
    </xf>
    <xf numFmtId="208" fontId="2" fillId="0" borderId="4" xfId="194" applyNumberFormat="1" applyFont="1" applyBorder="1" applyAlignment="1">
      <alignment vertical="center" wrapText="1"/>
    </xf>
    <xf numFmtId="208" fontId="2" fillId="0" borderId="4" xfId="197" applyNumberFormat="1" applyFont="1" applyBorder="1" applyAlignment="1">
      <alignment vertical="center" wrapText="1"/>
    </xf>
    <xf numFmtId="4" fontId="2" fillId="0" borderId="1" xfId="194" applyNumberFormat="1" applyFont="1" applyBorder="1" applyAlignment="1">
      <alignment vertical="center" wrapText="1"/>
    </xf>
    <xf numFmtId="49" fontId="2" fillId="0" borderId="1" xfId="194" applyNumberFormat="1" applyFont="1" applyBorder="1" applyAlignment="1">
      <alignment horizontal="center" vertical="center"/>
    </xf>
    <xf numFmtId="4" fontId="2" fillId="0" borderId="1" xfId="194" applyNumberFormat="1" applyFont="1" applyBorder="1" applyAlignment="1">
      <alignment vertical="center"/>
    </xf>
    <xf numFmtId="4" fontId="2" fillId="0" borderId="1" xfId="197" applyNumberFormat="1" applyFont="1" applyBorder="1" applyAlignment="1">
      <alignment vertical="center"/>
    </xf>
    <xf numFmtId="49" fontId="2" fillId="0" borderId="0" xfId="199" applyNumberFormat="1" applyFont="1" applyAlignment="1">
      <alignment horizontal="left" vertical="center"/>
    </xf>
    <xf numFmtId="49" fontId="2" fillId="0" borderId="0" xfId="194" applyNumberFormat="1" applyFont="1" applyAlignment="1">
      <alignment horizontal="center" vertical="center"/>
    </xf>
    <xf numFmtId="43" fontId="2" fillId="0" borderId="0" xfId="194" applyNumberFormat="1" applyFont="1" applyFill="1" applyAlignment="1">
      <alignment vertical="center"/>
    </xf>
    <xf numFmtId="49" fontId="18" fillId="0" borderId="0" xfId="194" applyNumberFormat="1" applyFont="1" applyAlignment="1">
      <alignment horizontal="center" vertical="center"/>
    </xf>
    <xf numFmtId="43" fontId="18" fillId="0" borderId="0" xfId="194" applyNumberFormat="1" applyFont="1" applyFill="1" applyBorder="1" applyAlignment="1">
      <alignment vertical="center"/>
    </xf>
    <xf numFmtId="43" fontId="18" fillId="0" borderId="0" xfId="194" applyNumberFormat="1" applyFont="1" applyFill="1" applyAlignment="1">
      <alignment vertical="center"/>
    </xf>
    <xf numFmtId="207" fontId="19" fillId="0" borderId="0" xfId="0" applyNumberFormat="1" applyFont="1" applyFill="1" applyAlignment="1">
      <alignment vertical="center"/>
    </xf>
    <xf numFmtId="43" fontId="18" fillId="0" borderId="0" xfId="194" applyNumberFormat="1" applyFont="1" applyFill="1" applyBorder="1"/>
    <xf numFmtId="43" fontId="18" fillId="0" borderId="0" xfId="194" applyNumberFormat="1" applyFont="1" applyFill="1"/>
    <xf numFmtId="209" fontId="4" fillId="0" borderId="0" xfId="196" applyNumberFormat="1" applyFont="1" applyFill="1"/>
    <xf numFmtId="209" fontId="16" fillId="0" borderId="0" xfId="199" applyNumberFormat="1" applyFont="1" applyFill="1"/>
    <xf numFmtId="209" fontId="17" fillId="0" borderId="0" xfId="196" applyNumberFormat="1" applyFont="1" applyFill="1" applyAlignment="1">
      <alignment horizontal="center"/>
    </xf>
    <xf numFmtId="209" fontId="2" fillId="0" borderId="0" xfId="196" applyNumberFormat="1" applyFont="1" applyFill="1"/>
    <xf numFmtId="209" fontId="2" fillId="0" borderId="0" xfId="199" applyNumberFormat="1" applyFont="1" applyFill="1"/>
    <xf numFmtId="209" fontId="17" fillId="0" borderId="0" xfId="199" applyNumberFormat="1" applyFont="1" applyFill="1" applyAlignment="1">
      <alignment horizontal="center"/>
    </xf>
    <xf numFmtId="209" fontId="2" fillId="0" borderId="0" xfId="199" applyNumberFormat="1" applyFont="1" applyFill="1" applyAlignment="1">
      <alignment horizontal="center"/>
    </xf>
    <xf numFmtId="209" fontId="17" fillId="0" borderId="0" xfId="199" applyNumberFormat="1" applyFont="1" applyFill="1"/>
    <xf numFmtId="209" fontId="16" fillId="0" borderId="0" xfId="199" applyNumberFormat="1" applyFont="1" applyFill="1" applyAlignment="1">
      <alignment vertical="center"/>
    </xf>
    <xf numFmtId="10" fontId="16" fillId="0" borderId="0" xfId="3" applyNumberFormat="1" applyFont="1" applyFill="1" applyAlignment="1">
      <alignment horizontal="center"/>
    </xf>
    <xf numFmtId="209" fontId="8" fillId="0" borderId="0" xfId="196" applyNumberFormat="1" applyFont="1" applyFill="1" applyAlignment="1">
      <alignment horizontal="center"/>
    </xf>
    <xf numFmtId="0" fontId="16" fillId="0" borderId="0" xfId="199" applyFont="1" applyFill="1" applyAlignment="1">
      <alignment horizontal="centerContinuous"/>
    </xf>
    <xf numFmtId="209" fontId="16" fillId="0" borderId="0" xfId="199" applyNumberFormat="1" applyFont="1" applyFill="1" applyAlignment="1">
      <alignment horizontal="centerContinuous"/>
    </xf>
    <xf numFmtId="209" fontId="4" fillId="0" borderId="0" xfId="196" applyNumberFormat="1" applyFont="1" applyFill="1" applyAlignment="1">
      <alignment horizontal="centerContinuous"/>
    </xf>
    <xf numFmtId="10" fontId="4" fillId="0" borderId="0" xfId="3" applyNumberFormat="1" applyFont="1" applyFill="1" applyAlignment="1">
      <alignment horizontal="centerContinuous"/>
    </xf>
    <xf numFmtId="209" fontId="16" fillId="0" borderId="0" xfId="199" applyNumberFormat="1" applyFont="1" applyFill="1" applyAlignment="1">
      <alignment horizontal="center"/>
    </xf>
    <xf numFmtId="0" fontId="16" fillId="0" borderId="0" xfId="199" applyFont="1" applyFill="1"/>
    <xf numFmtId="10" fontId="16" fillId="0" borderId="0" xfId="3" applyNumberFormat="1" applyFont="1" applyFill="1" applyAlignment="1">
      <alignment horizontal="right"/>
    </xf>
    <xf numFmtId="209" fontId="17" fillId="0" borderId="1" xfId="196" applyNumberFormat="1" applyFont="1" applyFill="1" applyBorder="1" applyAlignment="1">
      <alignment horizontal="center"/>
    </xf>
    <xf numFmtId="208" fontId="17" fillId="0" borderId="1" xfId="196" applyNumberFormat="1" applyFont="1" applyFill="1" applyBorder="1" applyAlignment="1">
      <alignment horizontal="center"/>
    </xf>
    <xf numFmtId="10" fontId="17" fillId="0" borderId="1" xfId="3" applyNumberFormat="1" applyFont="1" applyFill="1" applyBorder="1" applyAlignment="1">
      <alignment horizontal="center"/>
    </xf>
    <xf numFmtId="209" fontId="17" fillId="0" borderId="1" xfId="196" applyNumberFormat="1" applyFont="1" applyFill="1" applyBorder="1" applyAlignment="1">
      <alignment horizontal="left"/>
    </xf>
    <xf numFmtId="208" fontId="17" fillId="0" borderId="1" xfId="196" applyNumberFormat="1" applyFont="1" applyFill="1" applyBorder="1" applyAlignment="1">
      <alignment vertical="center"/>
    </xf>
    <xf numFmtId="10" fontId="17" fillId="0" borderId="1" xfId="3" applyNumberFormat="1" applyFont="1" applyFill="1" applyBorder="1" applyAlignment="1">
      <alignment vertical="center"/>
    </xf>
    <xf numFmtId="209" fontId="2" fillId="0" borderId="1" xfId="189" applyNumberFormat="1" applyFont="1" applyFill="1" applyBorder="1" applyAlignment="1" applyProtection="1"/>
    <xf numFmtId="208" fontId="2" fillId="0" borderId="1" xfId="189" applyNumberFormat="1" applyFont="1" applyFill="1" applyBorder="1" applyAlignment="1" applyProtection="1">
      <alignment vertical="center"/>
    </xf>
    <xf numFmtId="209" fontId="2" fillId="0" borderId="1" xfId="196" applyNumberFormat="1" applyFont="1" applyFill="1" applyBorder="1" applyAlignment="1"/>
    <xf numFmtId="208" fontId="2" fillId="0" borderId="1" xfId="196" applyNumberFormat="1" applyFont="1" applyFill="1" applyBorder="1" applyAlignment="1">
      <alignment vertical="center"/>
    </xf>
    <xf numFmtId="209" fontId="2" fillId="0" borderId="1" xfId="196" applyNumberFormat="1" applyFont="1" applyFill="1" applyBorder="1" applyAlignment="1">
      <alignment horizontal="left"/>
    </xf>
    <xf numFmtId="4" fontId="2" fillId="0" borderId="1" xfId="196" applyNumberFormat="1" applyFont="1" applyFill="1" applyBorder="1" applyAlignment="1">
      <alignment vertical="center"/>
    </xf>
    <xf numFmtId="4" fontId="2" fillId="0" borderId="1" xfId="199" applyNumberFormat="1" applyFont="1" applyFill="1" applyBorder="1" applyAlignment="1">
      <alignment vertical="center"/>
    </xf>
    <xf numFmtId="10" fontId="2" fillId="0" borderId="1" xfId="3" applyNumberFormat="1" applyFont="1" applyFill="1" applyBorder="1" applyAlignment="1">
      <alignment vertical="center"/>
    </xf>
    <xf numFmtId="209" fontId="2" fillId="0" borderId="1" xfId="199" applyNumberFormat="1" applyFont="1" applyFill="1" applyBorder="1" applyAlignment="1"/>
    <xf numFmtId="0" fontId="20" fillId="0" borderId="0" xfId="0" applyFont="1" applyAlignment="1">
      <alignment horizontal="justify" indent="2"/>
    </xf>
    <xf numFmtId="209" fontId="17" fillId="0" borderId="1" xfId="199" applyNumberFormat="1" applyFont="1" applyFill="1" applyBorder="1" applyAlignment="1">
      <alignment horizontal="left"/>
    </xf>
    <xf numFmtId="209" fontId="2" fillId="0" borderId="1" xfId="199" applyNumberFormat="1" applyFont="1" applyFill="1" applyBorder="1" applyAlignment="1">
      <alignment horizontal="left"/>
    </xf>
    <xf numFmtId="4" fontId="17" fillId="0" borderId="1" xfId="199" applyNumberFormat="1" applyFont="1" applyFill="1" applyBorder="1" applyAlignment="1">
      <alignment vertical="center"/>
    </xf>
    <xf numFmtId="209" fontId="16" fillId="0" borderId="0" xfId="199" applyNumberFormat="1" applyFont="1" applyFill="1" applyAlignment="1">
      <alignment horizontal="right" vertical="center"/>
    </xf>
    <xf numFmtId="10" fontId="16" fillId="0" borderId="0" xfId="3" applyNumberFormat="1" applyFont="1" applyFill="1" applyAlignment="1">
      <alignment horizontal="right" vertical="center"/>
    </xf>
    <xf numFmtId="0" fontId="21" fillId="0" borderId="0" xfId="0" applyFont="1"/>
    <xf numFmtId="0" fontId="16" fillId="0" borderId="0" xfId="0" applyFont="1"/>
    <xf numFmtId="0" fontId="4" fillId="0" borderId="0" xfId="0" applyFont="1" applyAlignment="1">
      <alignment horizontal="center"/>
    </xf>
    <xf numFmtId="0" fontId="16" fillId="0" borderId="0" xfId="0" applyFont="1" applyFill="1"/>
    <xf numFmtId="0" fontId="4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207" fontId="23" fillId="0" borderId="0" xfId="0" applyNumberFormat="1" applyFont="1"/>
    <xf numFmtId="10" fontId="23" fillId="0" borderId="0" xfId="3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Continuous"/>
    </xf>
    <xf numFmtId="207" fontId="16" fillId="0" borderId="0" xfId="0" applyNumberFormat="1" applyFont="1" applyAlignment="1">
      <alignment horizontal="centerContinuous"/>
    </xf>
    <xf numFmtId="10" fontId="16" fillId="0" borderId="0" xfId="3" applyNumberFormat="1" applyFont="1" applyAlignment="1">
      <alignment horizontal="centerContinuous"/>
    </xf>
    <xf numFmtId="0" fontId="16" fillId="0" borderId="5" xfId="199" applyFont="1" applyBorder="1" applyAlignment="1">
      <alignment horizontal="left"/>
    </xf>
    <xf numFmtId="0" fontId="16" fillId="0" borderId="0" xfId="0" applyFont="1" applyAlignment="1">
      <alignment horizontal="center"/>
    </xf>
    <xf numFmtId="207" fontId="16" fillId="0" borderId="0" xfId="0" applyNumberFormat="1" applyFont="1" applyAlignment="1">
      <alignment horizontal="center"/>
    </xf>
    <xf numFmtId="10" fontId="16" fillId="0" borderId="0" xfId="3" applyNumberFormat="1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07" fontId="4" fillId="0" borderId="1" xfId="0" applyNumberFormat="1" applyFont="1" applyBorder="1" applyAlignment="1">
      <alignment horizontal="center" vertical="center"/>
    </xf>
    <xf numFmtId="10" fontId="4" fillId="0" borderId="1" xfId="3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08" fontId="4" fillId="0" borderId="1" xfId="0" applyNumberFormat="1" applyFont="1" applyBorder="1" applyAlignment="1">
      <alignment horizontal="center" vertical="center"/>
    </xf>
    <xf numFmtId="0" fontId="16" fillId="0" borderId="10" xfId="0" applyFont="1" applyFill="1" applyBorder="1" applyAlignment="1">
      <alignment horizontal="left"/>
    </xf>
    <xf numFmtId="210" fontId="16" fillId="0" borderId="1" xfId="0" applyNumberFormat="1" applyFont="1" applyFill="1" applyBorder="1" applyAlignment="1">
      <alignment horizontal="center"/>
    </xf>
    <xf numFmtId="208" fontId="16" fillId="0" borderId="1" xfId="0" applyNumberFormat="1" applyFont="1" applyFill="1" applyBorder="1" applyAlignment="1">
      <alignment vertical="center"/>
    </xf>
    <xf numFmtId="207" fontId="16" fillId="0" borderId="1" xfId="0" applyNumberFormat="1" applyFont="1" applyFill="1" applyBorder="1" applyAlignment="1">
      <alignment vertical="center"/>
    </xf>
    <xf numFmtId="10" fontId="16" fillId="0" borderId="1" xfId="3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left"/>
    </xf>
    <xf numFmtId="210" fontId="16" fillId="0" borderId="1" xfId="0" applyNumberFormat="1" applyFont="1" applyBorder="1" applyAlignment="1">
      <alignment horizontal="center"/>
    </xf>
    <xf numFmtId="208" fontId="16" fillId="0" borderId="1" xfId="0" applyNumberFormat="1" applyFont="1" applyBorder="1" applyAlignment="1">
      <alignment vertical="center"/>
    </xf>
    <xf numFmtId="207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9" fontId="16" fillId="0" borderId="0" xfId="199" applyNumberFormat="1" applyFont="1"/>
    <xf numFmtId="208" fontId="16" fillId="0" borderId="0" xfId="199" applyNumberFormat="1" applyFont="1" applyAlignment="1"/>
    <xf numFmtId="208" fontId="16" fillId="0" borderId="0" xfId="0" applyNumberFormat="1" applyFont="1" applyAlignment="1"/>
    <xf numFmtId="10" fontId="16" fillId="0" borderId="0" xfId="3" applyNumberFormat="1" applyFont="1" applyBorder="1" applyAlignment="1">
      <alignment horizontal="right"/>
    </xf>
    <xf numFmtId="208" fontId="23" fillId="0" borderId="0" xfId="0" applyNumberFormat="1" applyFont="1"/>
    <xf numFmtId="207" fontId="18" fillId="0" borderId="0" xfId="0" applyNumberFormat="1" applyFont="1" applyBorder="1" applyAlignment="1">
      <alignment vertical="center"/>
    </xf>
    <xf numFmtId="176" fontId="23" fillId="0" borderId="0" xfId="1" applyFont="1"/>
    <xf numFmtId="43" fontId="23" fillId="0" borderId="0" xfId="0" applyNumberFormat="1" applyFont="1"/>
    <xf numFmtId="0" fontId="24" fillId="0" borderId="0" xfId="0" applyFont="1"/>
    <xf numFmtId="0" fontId="25" fillId="0" borderId="0" xfId="6" applyAlignment="1" applyProtection="1"/>
    <xf numFmtId="0" fontId="11" fillId="0" borderId="0" xfId="0" applyFont="1"/>
    <xf numFmtId="0" fontId="26" fillId="0" borderId="0" xfId="6" applyFont="1" applyAlignment="1" applyProtection="1"/>
    <xf numFmtId="0" fontId="27" fillId="0" borderId="0" xfId="0" applyFont="1"/>
    <xf numFmtId="0" fontId="28" fillId="0" borderId="0" xfId="189" applyAlignment="1" applyProtection="1"/>
    <xf numFmtId="4" fontId="18" fillId="0" borderId="0" xfId="0" applyNumberFormat="1" applyFont="1"/>
    <xf numFmtId="0" fontId="18" fillId="0" borderId="0" xfId="0" applyFont="1"/>
    <xf numFmtId="10" fontId="18" fillId="0" borderId="0" xfId="0" applyNumberFormat="1" applyFont="1"/>
  </cellXfs>
  <cellStyles count="2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ny_Arkusz1" xfId="49"/>
    <cellStyle name="args.style" xfId="50"/>
    <cellStyle name="_CBRE明细表_5.9评估明细表" xfId="51"/>
    <cellStyle name="Œ…‹æØ‚è_Region Orders (2)" xfId="52"/>
    <cellStyle name="Entered" xfId="53"/>
    <cellStyle name="常规 195" xfId="54"/>
    <cellStyle name="_ET_STYLE_NoName_00_" xfId="55"/>
    <cellStyle name="一般_NEGS" xfId="56"/>
    <cellStyle name="常规 194" xfId="57"/>
    <cellStyle name="常规 189" xfId="58"/>
    <cellStyle name="_long term loan - others 300504_(中企华)审计评估联合申报明细表.V1" xfId="59"/>
    <cellStyle name="??_0N-HANDLING " xfId="60"/>
    <cellStyle name="霓付 [0]_97MBO" xfId="61"/>
    <cellStyle name="@_text" xfId="62"/>
    <cellStyle name="_KPMG original version_(中企华)审计评估联合申报明细表.V1" xfId="63"/>
    <cellStyle name="_long term loan - others 300504" xfId="64"/>
    <cellStyle name="PSChar" xfId="65"/>
    <cellStyle name="_Part III.200406.Loan and Liabilities details.(Site Name)_Shenhua PBC package 050530" xfId="66"/>
    <cellStyle name="_ET_STYLE_NoName_00__5.9评估明细表" xfId="67"/>
    <cellStyle name="千位_ 应交税金审定表" xfId="68"/>
    <cellStyle name="_KPMG original version_附件1：审计评估联合申报明细表" xfId="69"/>
    <cellStyle name="??" xfId="70"/>
    <cellStyle name="?? [0]" xfId="71"/>
    <cellStyle name="_文函专递0211-施工企业调查表（附件）" xfId="72"/>
    <cellStyle name="@ET_Style?CF_Style_1" xfId="73"/>
    <cellStyle name="_CBRE明细表" xfId="74"/>
    <cellStyle name="_(中企华)审计评估联合申报明细表.V1" xfId="75"/>
    <cellStyle name="_KPMG original version" xfId="76"/>
    <cellStyle name="_long term loan - others 300504_KPMG original version" xfId="77"/>
    <cellStyle name="_long term loan - others 300504_KPMG original version_(中企华)审计评估联合申报明细表.V1" xfId="78"/>
    <cellStyle name="_long term loan - others 300504_KPMG original version_附件1：审计评估联合申报明细表" xfId="79"/>
    <cellStyle name="_long term loan - others 300504_Shenhua PBC package 050530" xfId="80"/>
    <cellStyle name="_long term loan - others 300504_Shenhua PBC package 050530_(中企华)审计评估联合申报明细表.V1" xfId="81"/>
    <cellStyle name="{Thousand}" xfId="82"/>
    <cellStyle name="_long term loan - others 300504_Shenhua PBC package 050530_附件1：审计评估联合申报明细表" xfId="83"/>
    <cellStyle name="_long term loan - others 300504_附件1：审计评估联合申报明细表" xfId="84"/>
    <cellStyle name="_long term loan - others 300504_审计调查表.V3" xfId="85"/>
    <cellStyle name="_Part III.200406.Loan and Liabilities details.(Site Name)" xfId="86"/>
    <cellStyle name="_Part III.200406.Loan and Liabilities details.(Site Name)_(中企华)审计评估联合申报明细表.V1" xfId="87"/>
    <cellStyle name="_Part III.200406.Loan and Liabilities details.(Site Name)_KPMG original version" xfId="88"/>
    <cellStyle name="_Part III.200406.Loan and Liabilities details.(Site Name)_KPMG original version_(中企华)审计评估联合申报明细表.V1" xfId="89"/>
    <cellStyle name="0,0_x000d_&#10;NA_x000d_&#10;" xfId="90"/>
    <cellStyle name="_Part III.200406.Loan and Liabilities details.(Site Name)_KPMG original version_附件1：审计评估联合申报明细表" xfId="91"/>
    <cellStyle name="_Part III.200406.Loan and Liabilities details.(Site Name)_Shenhua PBC package 050530_(中企华)审计评估联合申报明细表.V1" xfId="92"/>
    <cellStyle name="entry box" xfId="93"/>
    <cellStyle name="_Part III.200406.Loan and Liabilities details.(Site Name)_Shenhua PBC package 050530_附件1：审计评估联合申报明细表" xfId="94"/>
    <cellStyle name="_Part III.200406.Loan and Liabilities details.(Site Name)_附件1：审计评估联合申报明细表" xfId="95"/>
    <cellStyle name="_Part III.200406.Loan and Liabilities details.(Site Name)_审计调查表.V3" xfId="96"/>
    <cellStyle name="_Shenhua PBC package 050530" xfId="97"/>
    <cellStyle name="_Shenhua PBC package 050530_(中企华)审计评估联合申报明细表.V1" xfId="98"/>
    <cellStyle name="_Shenhua PBC package 050530_附件1：审计评估联合申报明细表" xfId="99"/>
    <cellStyle name="_房屋建筑评估申报表" xfId="100"/>
    <cellStyle name="常规_土地" xfId="101"/>
    <cellStyle name="_附件1：审计评估联合申报明细表" xfId="102"/>
    <cellStyle name="_审计调查表.V3" xfId="103"/>
    <cellStyle name="{Comma [0]}" xfId="104"/>
    <cellStyle name="{Comma}" xfId="105"/>
    <cellStyle name="{Date}" xfId="106"/>
    <cellStyle name="钎霖_laroux" xfId="107"/>
    <cellStyle name="per.style" xfId="108"/>
    <cellStyle name="{Thousand [0]}" xfId="109"/>
    <cellStyle name="{Month}" xfId="110"/>
    <cellStyle name="{Percent}" xfId="111"/>
    <cellStyle name="{Z'0000(1 dec)}" xfId="112"/>
    <cellStyle name="{Z'0000(4 dec)}" xfId="113"/>
    <cellStyle name="Calc Currency (0)" xfId="114"/>
    <cellStyle name="Comma  - Style3" xfId="115"/>
    <cellStyle name="category" xfId="116"/>
    <cellStyle name="烹拳 [0]_97MBO" xfId="117"/>
    <cellStyle name="ColLevel_0" xfId="118"/>
    <cellStyle name="Column Headings" xfId="119"/>
    <cellStyle name="Model" xfId="120"/>
    <cellStyle name="Column$Headings" xfId="121"/>
    <cellStyle name="Grey" xfId="122"/>
    <cellStyle name="Column_Title" xfId="123"/>
    <cellStyle name="Normal_#10-Headcount" xfId="124"/>
    <cellStyle name="Comma  - Style1" xfId="125"/>
    <cellStyle name="Milliers_!!!GO" xfId="126"/>
    <cellStyle name="Comma  - Style2" xfId="127"/>
    <cellStyle name="Comma  - Style4" xfId="128"/>
    <cellStyle name="Comma  - Style5" xfId="129"/>
    <cellStyle name="Comma  - Style6" xfId="130"/>
    <cellStyle name="Comma  - Style7" xfId="131"/>
    <cellStyle name="Comma  - Style8" xfId="132"/>
    <cellStyle name="Comma [0]_laroux" xfId="133"/>
    <cellStyle name="Comma_02(2003.12.31 PBC package.040304)" xfId="134"/>
    <cellStyle name="comma-d" xfId="135"/>
    <cellStyle name="Copied" xfId="136"/>
    <cellStyle name="COST1" xfId="137"/>
    <cellStyle name="Monétaire_!!!GO" xfId="138"/>
    <cellStyle name="Currency [0]_353HHC" xfId="139"/>
    <cellStyle name="Currency_353HHC" xfId="140"/>
    <cellStyle name="Date" xfId="141"/>
    <cellStyle name="Euro" xfId="142"/>
    <cellStyle name="e鯪9Y_x000b_" xfId="143"/>
    <cellStyle name="Format Number Column" xfId="144"/>
    <cellStyle name="gcd" xfId="145"/>
    <cellStyle name="千分位_ 白土" xfId="146"/>
    <cellStyle name="HEADER" xfId="147"/>
    <cellStyle name="Header1" xfId="148"/>
    <cellStyle name="Header2" xfId="149"/>
    <cellStyle name="Input [yellow]" xfId="150"/>
    <cellStyle name="Input Cells" xfId="151"/>
    <cellStyle name="常规 193" xfId="152"/>
    <cellStyle name="常规 188" xfId="153"/>
    <cellStyle name="InputArea" xfId="154"/>
    <cellStyle name="KPMG Heading 1" xfId="155"/>
    <cellStyle name="KPMG Heading 2" xfId="156"/>
    <cellStyle name="KPMG Heading 3" xfId="157"/>
    <cellStyle name="KPMG Heading 4" xfId="158"/>
    <cellStyle name="KPMG Normal" xfId="159"/>
    <cellStyle name="KPMG Normal Text" xfId="160"/>
    <cellStyle name="常规 2" xfId="161"/>
    <cellStyle name="Lines Fill" xfId="162"/>
    <cellStyle name="常规 190" xfId="163"/>
    <cellStyle name="Linked Cells" xfId="164"/>
    <cellStyle name="Milliers [0]_!!!GO" xfId="165"/>
    <cellStyle name="Monétaire [0]_!!!GO" xfId="166"/>
    <cellStyle name="New Times Roman" xfId="167"/>
    <cellStyle name="no dec" xfId="168"/>
    <cellStyle name="Normal - Style1" xfId="169"/>
    <cellStyle name="Œ…‹æØ‚è [0.00]_Region Orders (2)" xfId="170"/>
    <cellStyle name="Percent [2]" xfId="171"/>
    <cellStyle name="Percent_PICC package Sept2002 (V120021005)1" xfId="172"/>
    <cellStyle name="常规_评估表格" xfId="173"/>
    <cellStyle name="分级显示列_1_Book1" xfId="174"/>
    <cellStyle name="Prefilled" xfId="175"/>
    <cellStyle name="pricing" xfId="176"/>
    <cellStyle name="RevList" xfId="177"/>
    <cellStyle name="Sheet Head" xfId="178"/>
    <cellStyle name="RowLevel_0" xfId="179"/>
    <cellStyle name="style" xfId="180"/>
    <cellStyle name="style1" xfId="181"/>
    <cellStyle name="style2" xfId="182"/>
    <cellStyle name="subhead" xfId="183"/>
    <cellStyle name="Subtotal" xfId="184"/>
    <cellStyle name="常规 192" xfId="185"/>
    <cellStyle name="常规 187" xfId="186"/>
    <cellStyle name="常规 191" xfId="187"/>
    <cellStyle name="常规 196" xfId="188"/>
    <cellStyle name="超级链接" xfId="189"/>
    <cellStyle name="常规 199" xfId="190"/>
    <cellStyle name="常规_07明细4" xfId="191"/>
    <cellStyle name="常规_负债汇总" xfId="192"/>
    <cellStyle name="千位[0]_ 应交税金审定表" xfId="193"/>
    <cellStyle name="常规_固定资产评估表_5.9评估明细表" xfId="194"/>
    <cellStyle name="常规_流动负债" xfId="195"/>
    <cellStyle name="常规_流动资产" xfId="196"/>
    <cellStyle name="常规_流动资产_5.9评估明细表" xfId="197"/>
    <cellStyle name="霓付_97MBO" xfId="198"/>
    <cellStyle name="常规_资产汇总" xfId="199"/>
    <cellStyle name="常规_资产明细" xfId="200"/>
    <cellStyle name="分级显示行_1_4附件二凯旋评估表" xfId="201"/>
    <cellStyle name="公司标准表" xfId="202"/>
    <cellStyle name="后继超级链接" xfId="203"/>
    <cellStyle name="烹拳_97MBO" xfId="204"/>
    <cellStyle name="普通_ 白土" xfId="205"/>
    <cellStyle name="千分位[0]_ 白土" xfId="206"/>
    <cellStyle name="资产" xfId="207"/>
    <cellStyle name="콤마 [0]_BOILER-CO1" xfId="208"/>
    <cellStyle name="콤마_BOILER-CO1" xfId="209"/>
    <cellStyle name="통화 [0]_BOILER-CO1" xfId="210"/>
    <cellStyle name="통화_BOILER-CO1" xfId="211"/>
    <cellStyle name="표준_0N-HANDLING " xfId="212"/>
    <cellStyle name="常规 3_7.31龙川清产核资基础表定稿" xfId="213"/>
    <cellStyle name="常规_Sheet1" xfId="214"/>
    <cellStyle name="常规 3" xfId="215"/>
    <cellStyle name="常规_榆林" xfId="216"/>
  </cellStyles>
  <dxfs count="1">
    <dxf>
      <font>
        <b val="0"/>
        <color indexed="9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3.xml"/><Relationship Id="rId18" Type="http://schemas.openxmlformats.org/officeDocument/2006/relationships/externalLink" Target="externalLinks/externalLink12.xml"/><Relationship Id="rId17" Type="http://schemas.openxmlformats.org/officeDocument/2006/relationships/externalLink" Target="externalLinks/externalLink11.xml"/><Relationship Id="rId16" Type="http://schemas.openxmlformats.org/officeDocument/2006/relationships/externalLink" Target="externalLinks/externalLink10.xml"/><Relationship Id="rId15" Type="http://schemas.openxmlformats.org/officeDocument/2006/relationships/externalLink" Target="externalLinks/externalLink9.xml"/><Relationship Id="rId14" Type="http://schemas.openxmlformats.org/officeDocument/2006/relationships/externalLink" Target="externalLinks/externalLink8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68;&#20964;&#33521;\&#29790;&#36798;&#35780;&#20272;8.14&#23450;&#31295;\&#26149;&#34276;3.12\&#24037;&#31243;&#29289;&#36164;&#30424;&#28857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Documents%20and%20Settings\Administrator\&#26700;&#38754;\&#26149;&#34276;3.12\&#24037;&#31243;&#29289;&#36164;&#30424;&#28857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K\S19-BCM\S19&#12289;A0%20and%20JC22%20BCM%20PIN%20LIST%20V1.0%20201001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3&#22269;&#31246;&#23616;&#35780;&#20272;\23&#22269;&#31246;&#23616;&#35780;&#20272;\ATECH&#32534;&#36753;20090309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&#20844;&#23433;&#31995;&#32479;&#36164;&#20135;&#32479;&#35745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KBBB\&#26376;&#25253;&#27719;&#24635;&#26597;&#35810;&#28304;&#34920;\&#26376;&#25253;\200504&#26376;&#25253;&#34920;\&#24344;&#36890;&#20844;&#21496;&#26376;&#25253;&#34920;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Documents%20and%20Settings\Administrator\&#26700;&#38754;\8.5&#28909;&#30005;&#35780;&#20272;&#23450;&#31295;\09&#24180;1-6&#26376;&#20221;&#31185;&#30446;&#20313;&#39069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12345a\&#26700;&#38754;\2011&#23457;&#35745;\&#20844;&#23433;&#23616;&#36164;&#26009;\&#27966;&#20986;&#25152;&#23450;&#31295;1.20\&#26149;&#34276;3.12\&#24037;&#31243;&#29289;&#36164;&#30424;&#2885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3539;&#26641;&#22862;\&#20849;&#20139;\&#30707;&#21270;&#21152;&#27833;&#31449;&#35780;&#20272;&#26126;&#32454;&#34920;&#65288;&#27969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68;&#20964;&#33521;\&#29790;&#36798;&#35780;&#20272;8.14&#23450;&#31295;\09&#24180;1-6&#26376;&#20221;&#31185;&#30446;&#20313;&#3906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149;&#34276;3.12\&#24037;&#31243;&#29289;&#36164;&#30424;&#2885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zqkf0\LOCALS~1\Temp\onworking\AP_COMMON_BCM_ALL_SCHEMATIC_070619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Documents%20and%20Settings\Administrator\&#26700;&#38754;\&#29790;&#36798;&#38598;&#22242;&#35780;&#20272;&#25253;&#21578;8;22\8.14&#29790;&#36798;&#28909;&#30005;&#35780;&#20272;&#25253;&#21578;27\Documents%20and%20Settings\Administrator\&#26700;&#38754;\&#26149;&#34276;3.12\&#24037;&#31243;&#29289;&#36164;&#30424;&#28857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http:\cg1a90.mail.126.com\a\j\readdata.jsp?sid=sBlAVsttTKMVsWsGvfttRNsvCWSZoDqJ&amp;mid=187:&#35780;&#20272;&#37096;\&#20822;&#24030;&#30719;&#21153;&#23616;\p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zqkf0\LOCALS~1\Temp\Powerdissipation_GM_BCM_Asia-WMP14Nov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物资盘点表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19、A0 and JC22 BCM PIN V1.0"/>
      <sheetName val="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TECH编辑20090309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资产汇总表 (2)"/>
      <sheetName val="资产汇总表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监视窗口"/>
      <sheetName val="资产负债表弘通200504"/>
      <sheetName val="利润表弘通200504"/>
      <sheetName val="经营状况分析表弘通200504原表"/>
      <sheetName val="经营状况分析表分摊弘通200504"/>
      <sheetName val="经营状况分析表弘通200504"/>
      <sheetName val="费用表弘通200504"/>
      <sheetName val="费用说明 "/>
      <sheetName val="进销存报表弘通200504"/>
      <sheetName val="库龄分析表弘通200504"/>
      <sheetName val="关联方余额表弘通200504"/>
      <sheetName val="整车毛利弘通200504"/>
      <sheetName val="首保索赔表弘通200504"/>
      <sheetName val="返利情况表弘通200504"/>
      <sheetName val="弘通利息清单200504"/>
      <sheetName val="10"/>
      <sheetName val="11"/>
      <sheetName val="资产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09年1-6月份科目余额表"/>
      <sheetName val="XL4Poppy"/>
      <sheetName val="存货--原材料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09年1-6月份科目余额表"/>
      <sheetName val="XL4Popp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汇总表"/>
      <sheetName val="分类汇总1"/>
      <sheetName val="（附表）存货盘点汇总"/>
      <sheetName val="无形（土地）"/>
      <sheetName val="0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9年1-6月份科目余额表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物资盘点表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OM"/>
      <sheetName val="Multi"/>
      <sheetName val="BB"/>
      <sheetName val="Profile"/>
      <sheetName val="1"/>
      <sheetName val="2"/>
      <sheetName val="3"/>
      <sheetName val="4"/>
      <sheetName val="5"/>
      <sheetName val="Pur"/>
      <sheetName val="P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存货--原材料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Devices"/>
      <sheetName val="REV_Dictionary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mailto:zhousy@rudder.com" TargetMode="External"/><Relationship Id="rId3" Type="http://schemas.openxmlformats.org/officeDocument/2006/relationships/hyperlink" Target="mailto:sniperkiller2005-netfriend@yahoo.com.cn" TargetMode="External"/><Relationship Id="rId2" Type="http://schemas.openxmlformats.org/officeDocument/2006/relationships/hyperlink" Target="mailto:sniperkiller2005-rudder@yahoo.com.cn" TargetMode="External"/><Relationship Id="rId1" Type="http://schemas.openxmlformats.org/officeDocument/2006/relationships/hyperlink" Target="mailto:40916812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A6" sqref="A6"/>
    </sheetView>
  </sheetViews>
  <sheetFormatPr defaultColWidth="9" defaultRowHeight="16" customHeight="1"/>
  <cols>
    <col min="6" max="6" width="34.25" customWidth="1"/>
    <col min="13" max="16" width="11.25" customWidth="1"/>
    <col min="17" max="17" width="8.875" customWidth="1"/>
  </cols>
  <sheetData>
    <row r="1" s="121" customFormat="1" customHeight="1" spans="1:6">
      <c r="A1" s="121" t="s">
        <v>0</v>
      </c>
      <c r="F1" s="121" t="s">
        <v>1</v>
      </c>
    </row>
    <row r="2" s="121" customFormat="1" customHeight="1" spans="1:6">
      <c r="A2" s="121" t="s">
        <v>2</v>
      </c>
      <c r="F2" s="121" t="s">
        <v>3</v>
      </c>
    </row>
    <row r="3" s="165" customFormat="1" customHeight="1" spans="1:1">
      <c r="A3" s="121" t="s">
        <v>4</v>
      </c>
    </row>
    <row r="4" s="165" customFormat="1" customHeight="1" spans="1:18">
      <c r="A4" s="121" t="s">
        <v>5</v>
      </c>
      <c r="F4" s="166" t="s">
        <v>6</v>
      </c>
      <c r="M4" s="171"/>
      <c r="N4" s="171"/>
      <c r="O4" s="171"/>
      <c r="P4" s="171"/>
      <c r="Q4" s="172"/>
      <c r="R4" s="172"/>
    </row>
    <row r="5" s="165" customFormat="1" customHeight="1" spans="1:18">
      <c r="A5" s="121" t="s">
        <v>7</v>
      </c>
      <c r="L5" t="s">
        <v>8</v>
      </c>
      <c r="M5" s="171"/>
      <c r="N5" s="171"/>
      <c r="O5" s="171"/>
      <c r="P5" s="171"/>
      <c r="Q5" s="172"/>
      <c r="R5" s="172"/>
    </row>
    <row r="6" s="165" customFormat="1" customHeight="1" spans="1:18">
      <c r="A6" s="121" t="s">
        <v>9</v>
      </c>
      <c r="F6" s="166" t="s">
        <v>10</v>
      </c>
      <c r="M6" s="171"/>
      <c r="N6" s="171"/>
      <c r="O6" s="171"/>
      <c r="P6" s="171"/>
      <c r="Q6" s="172"/>
      <c r="R6" s="172"/>
    </row>
    <row r="7" s="165" customFormat="1" customHeight="1" spans="1:18">
      <c r="A7" s="167" t="s">
        <v>11</v>
      </c>
      <c r="F7" s="168" t="s">
        <v>12</v>
      </c>
      <c r="M7" s="171"/>
      <c r="N7" s="171"/>
      <c r="O7" s="171"/>
      <c r="P7" s="171"/>
      <c r="Q7" s="172"/>
      <c r="R7" s="172"/>
    </row>
    <row r="8" customHeight="1" spans="6:18">
      <c r="F8" s="168" t="s">
        <v>13</v>
      </c>
      <c r="M8" s="172"/>
      <c r="N8" s="171"/>
      <c r="O8" s="171"/>
      <c r="P8" s="171"/>
      <c r="Q8" s="172"/>
      <c r="R8" s="172"/>
    </row>
    <row r="9" customHeight="1" spans="6:18">
      <c r="F9" s="169"/>
      <c r="M9" s="171"/>
      <c r="N9" s="171"/>
      <c r="O9" s="171"/>
      <c r="P9" s="171"/>
      <c r="Q9" s="173"/>
      <c r="R9" s="172"/>
    </row>
    <row r="10" customHeight="1" spans="6:6">
      <c r="F10" s="165"/>
    </row>
    <row r="12" customHeight="1" spans="6:6">
      <c r="F12" s="121" t="s">
        <v>14</v>
      </c>
    </row>
    <row r="15" customHeight="1" spans="7:7">
      <c r="G15" s="170"/>
    </row>
  </sheetData>
  <mergeCells count="1">
    <mergeCell ref="F8:F9"/>
  </mergeCells>
  <conditionalFormatting sqref="F10:F65536 A$1:E$1048576 G$1:IV$1048576 F1:F7">
    <cfRule type="cellIs" dxfId="0" priority="1" stopIfTrue="1" operator="equal">
      <formula>0</formula>
    </cfRule>
  </conditionalFormatting>
  <hyperlinks>
    <hyperlink ref="F6" r:id="rId1" display="409168126@qq.com"/>
    <hyperlink ref="F7" r:id="rId2" display="sniperkiller2005-rudder@yahoo.com.cn"/>
    <hyperlink ref="F8" r:id="rId3" display="sniperkiller2005-netfriend@yahoo.com.cn"/>
    <hyperlink ref="F4" r:id="rId4" display="zhousy@rudder.com"/>
  </hyperlinks>
  <pageMargins left="0.75" right="0.75" top="1" bottom="1" header="0.5" footer="0.5"/>
  <pageSetup paperSize="9" orientation="portrait" horizontalDpi="12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G10" sqref="G10"/>
    </sheetView>
  </sheetViews>
  <sheetFormatPr defaultColWidth="9" defaultRowHeight="21.95" customHeight="1" outlineLevelCol="6"/>
  <cols>
    <col min="1" max="1" width="25.375" style="126" customWidth="1"/>
    <col min="2" max="2" width="9.125" style="127" customWidth="1"/>
    <col min="3" max="3" width="16.75" style="126" customWidth="1"/>
    <col min="4" max="4" width="15.625" style="126" customWidth="1"/>
    <col min="5" max="5" width="16.875" style="126" customWidth="1"/>
    <col min="6" max="6" width="15.625" style="128" customWidth="1"/>
    <col min="7" max="7" width="19.25" style="129" customWidth="1"/>
    <col min="8" max="16384" width="9" style="126"/>
  </cols>
  <sheetData>
    <row r="1" s="120" customFormat="1" customHeight="1" spans="1:7">
      <c r="A1" s="130" t="s">
        <v>15</v>
      </c>
      <c r="B1" s="130"/>
      <c r="C1" s="130"/>
      <c r="D1" s="130"/>
      <c r="E1" s="130"/>
      <c r="F1" s="130"/>
      <c r="G1" s="130"/>
    </row>
    <row r="2" s="121" customFormat="1" ht="22.5" customHeight="1" spans="1:7">
      <c r="A2" s="131" t="str">
        <f>需填写项目红色区域需覆盖!A1</f>
        <v>评估基准日：2023年12月6日</v>
      </c>
      <c r="B2" s="131"/>
      <c r="C2" s="131"/>
      <c r="D2" s="131"/>
      <c r="E2" s="131"/>
      <c r="F2" s="132"/>
      <c r="G2" s="133"/>
    </row>
    <row r="3" s="121" customFormat="1" ht="32.1" customHeight="1" spans="1:7">
      <c r="A3" s="134" t="str">
        <f>需填写项目红色区域需覆盖!A2</f>
        <v>资产占有单位：枣庄市薛城区交通运输局</v>
      </c>
      <c r="B3" s="134"/>
      <c r="C3" s="134"/>
      <c r="D3" s="135"/>
      <c r="E3" s="135"/>
      <c r="F3" s="136"/>
      <c r="G3" s="137" t="s">
        <v>16</v>
      </c>
    </row>
    <row r="4" s="122" customFormat="1" customHeight="1" spans="1:7">
      <c r="A4" s="138" t="s">
        <v>17</v>
      </c>
      <c r="B4" s="139"/>
      <c r="C4" s="140" t="s">
        <v>18</v>
      </c>
      <c r="D4" s="140" t="s">
        <v>19</v>
      </c>
      <c r="E4" s="140" t="s">
        <v>20</v>
      </c>
      <c r="F4" s="141" t="s">
        <v>21</v>
      </c>
      <c r="G4" s="142" t="s">
        <v>22</v>
      </c>
    </row>
    <row r="5" s="122" customFormat="1" customHeight="1" spans="1:7">
      <c r="A5" s="143"/>
      <c r="B5" s="144"/>
      <c r="C5" s="145" t="s">
        <v>23</v>
      </c>
      <c r="D5" s="145" t="s">
        <v>24</v>
      </c>
      <c r="E5" s="145" t="s">
        <v>25</v>
      </c>
      <c r="F5" s="141" t="s">
        <v>26</v>
      </c>
      <c r="G5" s="142" t="s">
        <v>27</v>
      </c>
    </row>
    <row r="6" s="123" customFormat="1" customHeight="1" spans="1:7">
      <c r="A6" s="146" t="s">
        <v>28</v>
      </c>
      <c r="B6" s="147">
        <v>1</v>
      </c>
      <c r="C6" s="148"/>
      <c r="D6" s="148"/>
      <c r="E6" s="148"/>
      <c r="F6" s="149"/>
      <c r="G6" s="150"/>
    </row>
    <row r="7" s="121" customFormat="1" customHeight="1" spans="1:7">
      <c r="A7" s="151" t="s">
        <v>29</v>
      </c>
      <c r="B7" s="152">
        <v>2</v>
      </c>
      <c r="C7" s="153"/>
      <c r="D7" s="153"/>
      <c r="E7" s="154"/>
      <c r="F7" s="154"/>
      <c r="G7" s="150"/>
    </row>
    <row r="8" s="121" customFormat="1" customHeight="1" spans="1:7">
      <c r="A8" s="151" t="s">
        <v>30</v>
      </c>
      <c r="B8" s="152">
        <v>3</v>
      </c>
      <c r="C8" s="153" t="e">
        <f t="shared" ref="C8:G8" si="0">C9+C10+C11</f>
        <v>#REF!</v>
      </c>
      <c r="D8" s="153" t="e">
        <f t="shared" si="0"/>
        <v>#REF!</v>
      </c>
      <c r="E8" s="153" t="e">
        <f t="shared" si="0"/>
        <v>#REF!</v>
      </c>
      <c r="F8" s="154" t="e">
        <f t="shared" si="0"/>
        <v>#REF!</v>
      </c>
      <c r="G8" s="150" t="e">
        <f t="shared" si="0"/>
        <v>#REF!</v>
      </c>
    </row>
    <row r="9" s="121" customFormat="1" customHeight="1" spans="1:7">
      <c r="A9" s="151" t="s">
        <v>31</v>
      </c>
      <c r="B9" s="152">
        <v>4</v>
      </c>
      <c r="C9" s="154">
        <v>0</v>
      </c>
      <c r="D9" s="153">
        <v>0</v>
      </c>
      <c r="E9" s="154">
        <v>0</v>
      </c>
      <c r="F9" s="154">
        <f>E9-D9</f>
        <v>0</v>
      </c>
      <c r="G9" s="150">
        <f>IF(D9=0,0,F9/D9)</f>
        <v>0</v>
      </c>
    </row>
    <row r="10" s="121" customFormat="1" customHeight="1" spans="1:7">
      <c r="A10" s="151" t="s">
        <v>32</v>
      </c>
      <c r="B10" s="152">
        <v>5</v>
      </c>
      <c r="C10" s="153" t="e">
        <f>资产汇总!B32</f>
        <v>#REF!</v>
      </c>
      <c r="D10" s="153" t="e">
        <f>资产汇总!C32</f>
        <v>#REF!</v>
      </c>
      <c r="E10" s="154" t="e">
        <f>资产汇总!D32</f>
        <v>#REF!</v>
      </c>
      <c r="F10" s="154" t="e">
        <f>E10-D10</f>
        <v>#REF!</v>
      </c>
      <c r="G10" s="150" t="e">
        <f>IF(D10=0,0,F10/D10)</f>
        <v>#REF!</v>
      </c>
    </row>
    <row r="11" s="121" customFormat="1" customHeight="1" spans="1:7">
      <c r="A11" s="151" t="s">
        <v>33</v>
      </c>
      <c r="B11" s="152">
        <v>6</v>
      </c>
      <c r="C11" s="153" t="e">
        <f>资产汇总!B31</f>
        <v>#REF!</v>
      </c>
      <c r="D11" s="153" t="e">
        <f>资产汇总!C31</f>
        <v>#REF!</v>
      </c>
      <c r="E11" s="154" t="e">
        <f>资产汇总!D31</f>
        <v>#REF!</v>
      </c>
      <c r="F11" s="154" t="e">
        <f>E11-D11</f>
        <v>#REF!</v>
      </c>
      <c r="G11" s="150" t="e">
        <f>IF(D11=0,0,F11/D11)</f>
        <v>#REF!</v>
      </c>
    </row>
    <row r="12" s="121" customFormat="1" customHeight="1" spans="1:7">
      <c r="A12" s="151" t="s">
        <v>34</v>
      </c>
      <c r="B12" s="152">
        <v>7</v>
      </c>
      <c r="C12" s="153"/>
      <c r="D12" s="153"/>
      <c r="E12" s="154"/>
      <c r="F12" s="154"/>
      <c r="G12" s="150"/>
    </row>
    <row r="13" s="121" customFormat="1" customHeight="1" spans="1:7">
      <c r="A13" s="155" t="s">
        <v>35</v>
      </c>
      <c r="B13" s="152">
        <v>8</v>
      </c>
      <c r="C13" s="153"/>
      <c r="D13" s="153"/>
      <c r="E13" s="154"/>
      <c r="F13" s="154"/>
      <c r="G13" s="150"/>
    </row>
    <row r="14" s="121" customFormat="1" customHeight="1" spans="1:7">
      <c r="A14" s="151" t="s">
        <v>36</v>
      </c>
      <c r="B14" s="152">
        <v>9</v>
      </c>
      <c r="C14" s="153"/>
      <c r="D14" s="153"/>
      <c r="E14" s="153"/>
      <c r="F14" s="154"/>
      <c r="G14" s="150"/>
    </row>
    <row r="15" s="124" customFormat="1" customHeight="1" spans="1:7">
      <c r="A15" s="156" t="s">
        <v>37</v>
      </c>
      <c r="B15" s="152">
        <v>10</v>
      </c>
      <c r="C15" s="153" t="e">
        <f t="shared" ref="C15:E15" si="1">C6+C7+C8+C12+C14</f>
        <v>#REF!</v>
      </c>
      <c r="D15" s="153" t="e">
        <f t="shared" si="1"/>
        <v>#REF!</v>
      </c>
      <c r="E15" s="153" t="e">
        <f t="shared" si="1"/>
        <v>#REF!</v>
      </c>
      <c r="F15" s="154" t="e">
        <f>E15-D15</f>
        <v>#REF!</v>
      </c>
      <c r="G15" s="150" t="e">
        <f>IF(D15=0,0,F15/D15)</f>
        <v>#REF!</v>
      </c>
    </row>
    <row r="16" s="124" customFormat="1" customHeight="1" spans="1:7">
      <c r="A16" s="156" t="s">
        <v>38</v>
      </c>
      <c r="B16" s="152">
        <v>11</v>
      </c>
      <c r="C16" s="153"/>
      <c r="D16" s="153"/>
      <c r="E16" s="153"/>
      <c r="F16" s="154">
        <f>E16-D16</f>
        <v>0</v>
      </c>
      <c r="G16" s="150">
        <f>IF(D16=0,0,F16/D16)</f>
        <v>0</v>
      </c>
    </row>
    <row r="17" s="121" customFormat="1" customHeight="1" spans="1:7">
      <c r="A17" s="151" t="s">
        <v>39</v>
      </c>
      <c r="B17" s="152">
        <v>12</v>
      </c>
      <c r="C17" s="153"/>
      <c r="D17" s="153"/>
      <c r="E17" s="153"/>
      <c r="F17" s="154"/>
      <c r="G17" s="150"/>
    </row>
    <row r="18" s="121" customFormat="1" customHeight="1" spans="1:7">
      <c r="A18" s="151" t="s">
        <v>40</v>
      </c>
      <c r="B18" s="152">
        <v>13</v>
      </c>
      <c r="C18" s="153"/>
      <c r="D18" s="153"/>
      <c r="E18" s="153"/>
      <c r="F18" s="154"/>
      <c r="G18" s="150"/>
    </row>
    <row r="19" s="124" customFormat="1" customHeight="1" spans="1:7">
      <c r="A19" s="156" t="s">
        <v>41</v>
      </c>
      <c r="B19" s="152">
        <v>14</v>
      </c>
      <c r="C19" s="153">
        <f t="shared" ref="C19:E19" si="2">C17+C18</f>
        <v>0</v>
      </c>
      <c r="D19" s="153">
        <f t="shared" si="2"/>
        <v>0</v>
      </c>
      <c r="E19" s="153">
        <f t="shared" si="2"/>
        <v>0</v>
      </c>
      <c r="F19" s="154">
        <f>E19-D19</f>
        <v>0</v>
      </c>
      <c r="G19" s="150">
        <f>IF(D19=0,0,F19/D19)</f>
        <v>0</v>
      </c>
    </row>
    <row r="20" s="124" customFormat="1" customHeight="1" spans="1:7">
      <c r="A20" s="156" t="s">
        <v>42</v>
      </c>
      <c r="B20" s="152">
        <v>15</v>
      </c>
      <c r="C20" s="153"/>
      <c r="D20" s="153"/>
      <c r="E20" s="153"/>
      <c r="F20" s="154"/>
      <c r="G20" s="150"/>
    </row>
    <row r="21" s="125" customFormat="1" customHeight="1" spans="1:7">
      <c r="A21" s="156" t="s">
        <v>43</v>
      </c>
      <c r="B21" s="152">
        <v>16</v>
      </c>
      <c r="C21" s="154" t="e">
        <f t="shared" ref="C21:E22" si="3">C15-C19</f>
        <v>#REF!</v>
      </c>
      <c r="D21" s="154" t="e">
        <f t="shared" si="3"/>
        <v>#REF!</v>
      </c>
      <c r="E21" s="154" t="e">
        <f t="shared" si="3"/>
        <v>#REF!</v>
      </c>
      <c r="F21" s="154" t="e">
        <f>E21-D21</f>
        <v>#REF!</v>
      </c>
      <c r="G21" s="150" t="e">
        <f>IF(D21=0,0,F21/D21)</f>
        <v>#REF!</v>
      </c>
    </row>
    <row r="22" s="125" customFormat="1" customHeight="1" spans="1:7">
      <c r="A22" s="156" t="s">
        <v>44</v>
      </c>
      <c r="B22" s="152">
        <v>17</v>
      </c>
      <c r="C22" s="153">
        <f t="shared" si="3"/>
        <v>0</v>
      </c>
      <c r="D22" s="153">
        <f t="shared" si="3"/>
        <v>0</v>
      </c>
      <c r="E22" s="154">
        <f t="shared" si="3"/>
        <v>0</v>
      </c>
      <c r="F22" s="154">
        <f>E22-D22</f>
        <v>0</v>
      </c>
      <c r="G22" s="150">
        <f>IF(D22=0,0,F22/D22)</f>
        <v>0</v>
      </c>
    </row>
    <row r="23" s="121" customFormat="1" ht="36.95" customHeight="1" spans="1:7">
      <c r="A23" s="157" t="str">
        <f>需填写项目红色区域需覆盖!A6</f>
        <v>评估机构：枣庄中实资产评估事务所</v>
      </c>
      <c r="B23" s="158"/>
      <c r="C23" s="159"/>
      <c r="D23" s="159"/>
      <c r="E23" s="159"/>
      <c r="F23" s="160" t="str">
        <f>需填写项目红色区域需覆盖!A7</f>
        <v>签字注册资产评估师：华兰    于淑云</v>
      </c>
      <c r="G23" s="160"/>
    </row>
    <row r="24" customHeight="1" spans="3:5">
      <c r="C24" s="161"/>
      <c r="D24" s="128"/>
      <c r="E24" s="161"/>
    </row>
    <row r="25" customHeight="1" spans="3:6">
      <c r="C25" s="161"/>
      <c r="E25" s="128"/>
      <c r="F25" s="162"/>
    </row>
    <row r="26" customHeight="1" spans="4:6">
      <c r="D26" s="161"/>
      <c r="F26" s="162"/>
    </row>
    <row r="27" customHeight="1" spans="6:6">
      <c r="F27" s="162"/>
    </row>
    <row r="28" customHeight="1" spans="6:6">
      <c r="F28" s="162"/>
    </row>
    <row r="32" customHeight="1" spans="5:5">
      <c r="E32" s="163"/>
    </row>
    <row r="42" customHeight="1" spans="3:5">
      <c r="C42" s="163"/>
      <c r="D42" s="163"/>
      <c r="E42" s="164"/>
    </row>
    <row r="43" customHeight="1" spans="5:5">
      <c r="E43" s="163"/>
    </row>
    <row r="44" customHeight="1" spans="5:5">
      <c r="E44" s="164"/>
    </row>
  </sheetData>
  <mergeCells count="4">
    <mergeCell ref="A1:G1"/>
    <mergeCell ref="A3:C3"/>
    <mergeCell ref="F23:G23"/>
    <mergeCell ref="A4:B5"/>
  </mergeCells>
  <conditionalFormatting sqref="F8:G8">
    <cfRule type="cellIs" dxfId="0" priority="1" stopIfTrue="1" operator="equal">
      <formula>0</formula>
    </cfRule>
  </conditionalFormatting>
  <conditionalFormatting sqref="C21">
    <cfRule type="cellIs" dxfId="0" priority="2" stopIfTrue="1" operator="equal">
      <formula>0</formula>
    </cfRule>
  </conditionalFormatting>
  <conditionalFormatting sqref="A1 $A2:$XFD2 H1:XFD1 $A6:$XFD7 A8:E8 H8:XFD8 $A9:$XFD20 A21:B21 D21:XFD21 $A22:$XFD1048576 A3:A4 C4:C5 D3:XFD5">
    <cfRule type="cellIs" dxfId="0" priority="3" stopIfTrue="1" operator="equal">
      <formula>0</formula>
    </cfRule>
  </conditionalFormatting>
  <printOptions horizontalCentered="1" verticalCentered="1"/>
  <pageMargins left="0" right="0" top="0.388888888888889" bottom="0.388888888888889" header="0" footer="0"/>
  <pageSetup paperSize="9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H32" sqref="H32"/>
    </sheetView>
  </sheetViews>
  <sheetFormatPr defaultColWidth="9" defaultRowHeight="18" customHeight="1" outlineLevelCol="7"/>
  <cols>
    <col min="1" max="1" width="30.875" style="82" customWidth="1"/>
    <col min="2" max="4" width="14.25" style="82" customWidth="1"/>
    <col min="5" max="5" width="13.25" style="82" customWidth="1"/>
    <col min="6" max="6" width="11.75" style="90" customWidth="1"/>
    <col min="7" max="7" width="9" style="82"/>
    <col min="8" max="8" width="15.875" style="82"/>
    <col min="9" max="16384" width="9" style="82"/>
  </cols>
  <sheetData>
    <row r="1" s="81" customFormat="1" ht="24" customHeight="1" spans="1:6">
      <c r="A1" s="91" t="s">
        <v>45</v>
      </c>
      <c r="B1" s="91"/>
      <c r="C1" s="91"/>
      <c r="D1" s="91"/>
      <c r="E1" s="91"/>
      <c r="F1" s="91"/>
    </row>
    <row r="2" s="81" customFormat="1" ht="14.25" customHeight="1" spans="1:6">
      <c r="A2" s="92" t="str">
        <f>需填写项目红色区域需覆盖!A1</f>
        <v>评估基准日：2023年12月6日</v>
      </c>
      <c r="B2" s="93"/>
      <c r="C2" s="94"/>
      <c r="D2" s="94"/>
      <c r="E2" s="94"/>
      <c r="F2" s="95"/>
    </row>
    <row r="3" s="81" customFormat="1" ht="12" customHeight="1" spans="1:6">
      <c r="A3" s="96"/>
      <c r="B3" s="96"/>
      <c r="C3" s="96"/>
      <c r="D3" s="96"/>
      <c r="E3" s="96"/>
      <c r="F3" s="90" t="s">
        <v>46</v>
      </c>
    </row>
    <row r="4" s="81" customFormat="1" ht="12" customHeight="1" spans="1:6">
      <c r="A4" s="96"/>
      <c r="B4" s="96"/>
      <c r="C4" s="96"/>
      <c r="D4" s="96"/>
      <c r="E4" s="96"/>
      <c r="F4" s="90"/>
    </row>
    <row r="5" s="82" customFormat="1" ht="15" customHeight="1" spans="1:6">
      <c r="A5" s="97" t="str">
        <f>需填写项目红色区域需覆盖!A2</f>
        <v>资产占有单位：枣庄市薛城区交通运输局</v>
      </c>
      <c r="F5" s="98" t="s">
        <v>16</v>
      </c>
    </row>
    <row r="6" s="83" customFormat="1" customHeight="1" spans="1:6">
      <c r="A6" s="99" t="s">
        <v>47</v>
      </c>
      <c r="B6" s="100" t="s">
        <v>18</v>
      </c>
      <c r="C6" s="100" t="s">
        <v>19</v>
      </c>
      <c r="D6" s="100" t="s">
        <v>20</v>
      </c>
      <c r="E6" s="100" t="s">
        <v>48</v>
      </c>
      <c r="F6" s="101" t="s">
        <v>49</v>
      </c>
    </row>
    <row r="7" s="83" customFormat="1" customHeight="1" spans="1:6">
      <c r="A7" s="102" t="s">
        <v>50</v>
      </c>
      <c r="B7" s="103">
        <f>SUM(B8:B23)-B11-B12</f>
        <v>0</v>
      </c>
      <c r="C7" s="103">
        <f t="shared" ref="C7:D7" si="0">SUM(C8:C23)-C11-C12</f>
        <v>0</v>
      </c>
      <c r="D7" s="103">
        <f t="shared" si="0"/>
        <v>0</v>
      </c>
      <c r="E7" s="103">
        <f>D7-C7</f>
        <v>0</v>
      </c>
      <c r="F7" s="104">
        <f t="shared" ref="F7:F45" si="1">IF(C7=0,0,E7/C7)</f>
        <v>0</v>
      </c>
    </row>
    <row r="8" s="84" customFormat="1" customHeight="1" spans="1:6">
      <c r="A8" s="105" t="s">
        <v>51</v>
      </c>
      <c r="B8" s="106"/>
      <c r="C8" s="106"/>
      <c r="D8" s="106"/>
      <c r="E8" s="106"/>
      <c r="F8" s="104"/>
    </row>
    <row r="9" s="84" customFormat="1" customHeight="1" spans="1:6">
      <c r="A9" s="107" t="s">
        <v>52</v>
      </c>
      <c r="B9" s="108"/>
      <c r="C9" s="108"/>
      <c r="D9" s="108"/>
      <c r="E9" s="108"/>
      <c r="F9" s="104"/>
    </row>
    <row r="10" s="84" customFormat="1" customHeight="1" spans="1:6">
      <c r="A10" s="107" t="s">
        <v>53</v>
      </c>
      <c r="B10" s="108"/>
      <c r="C10" s="108"/>
      <c r="D10" s="108"/>
      <c r="E10" s="108"/>
      <c r="F10" s="104"/>
    </row>
    <row r="11" s="84" customFormat="1" customHeight="1" spans="1:6">
      <c r="A11" s="107" t="s">
        <v>54</v>
      </c>
      <c r="B11" s="108"/>
      <c r="C11" s="108"/>
      <c r="D11" s="108"/>
      <c r="E11" s="108"/>
      <c r="F11" s="104"/>
    </row>
    <row r="12" s="84" customFormat="1" customHeight="1" spans="1:6">
      <c r="A12" s="107" t="s">
        <v>55</v>
      </c>
      <c r="B12" s="108"/>
      <c r="C12" s="108"/>
      <c r="D12" s="108"/>
      <c r="E12" s="108"/>
      <c r="F12" s="104"/>
    </row>
    <row r="13" s="84" customFormat="1" customHeight="1" spans="1:6">
      <c r="A13" s="107" t="s">
        <v>56</v>
      </c>
      <c r="B13" s="108"/>
      <c r="C13" s="108"/>
      <c r="D13" s="108"/>
      <c r="E13" s="108"/>
      <c r="F13" s="104"/>
    </row>
    <row r="14" s="84" customFormat="1" customHeight="1" spans="1:6">
      <c r="A14" s="107" t="s">
        <v>57</v>
      </c>
      <c r="B14" s="108"/>
      <c r="C14" s="108"/>
      <c r="D14" s="108"/>
      <c r="E14" s="108"/>
      <c r="F14" s="104"/>
    </row>
    <row r="15" s="84" customFormat="1" customHeight="1" spans="1:6">
      <c r="A15" s="107" t="s">
        <v>58</v>
      </c>
      <c r="B15" s="108"/>
      <c r="C15" s="108"/>
      <c r="D15" s="108"/>
      <c r="E15" s="108"/>
      <c r="F15" s="104"/>
    </row>
    <row r="16" s="84" customFormat="1" customHeight="1" spans="1:6">
      <c r="A16" s="109" t="s">
        <v>59</v>
      </c>
      <c r="B16" s="108"/>
      <c r="C16" s="108"/>
      <c r="D16" s="108"/>
      <c r="E16" s="108"/>
      <c r="F16" s="104"/>
    </row>
    <row r="17" s="84" customFormat="1" customHeight="1" spans="1:6">
      <c r="A17" s="109" t="s">
        <v>60</v>
      </c>
      <c r="B17" s="108"/>
      <c r="C17" s="108"/>
      <c r="D17" s="108"/>
      <c r="E17" s="108"/>
      <c r="F17" s="104"/>
    </row>
    <row r="18" s="84" customFormat="1" customHeight="1" spans="1:6">
      <c r="A18" s="109" t="s">
        <v>61</v>
      </c>
      <c r="B18" s="108"/>
      <c r="C18" s="108"/>
      <c r="D18" s="108"/>
      <c r="E18" s="108"/>
      <c r="F18" s="104"/>
    </row>
    <row r="19" s="84" customFormat="1" customHeight="1" spans="1:6">
      <c r="A19" s="109" t="s">
        <v>62</v>
      </c>
      <c r="B19" s="108"/>
      <c r="C19" s="108"/>
      <c r="D19" s="108"/>
      <c r="E19" s="108"/>
      <c r="F19" s="104"/>
    </row>
    <row r="20" s="84" customFormat="1" customHeight="1" spans="1:6">
      <c r="A20" s="109" t="s">
        <v>63</v>
      </c>
      <c r="B20" s="108"/>
      <c r="C20" s="108"/>
      <c r="D20" s="108"/>
      <c r="E20" s="108"/>
      <c r="F20" s="104"/>
    </row>
    <row r="21" s="84" customFormat="1" customHeight="1" spans="1:6">
      <c r="A21" s="109" t="s">
        <v>64</v>
      </c>
      <c r="B21" s="108"/>
      <c r="C21" s="108"/>
      <c r="D21" s="108"/>
      <c r="E21" s="108"/>
      <c r="F21" s="104"/>
    </row>
    <row r="22" s="84" customFormat="1" customHeight="1" spans="1:6">
      <c r="A22" s="109" t="s">
        <v>65</v>
      </c>
      <c r="B22" s="110"/>
      <c r="C22" s="110"/>
      <c r="D22" s="110"/>
      <c r="E22" s="110"/>
      <c r="F22" s="104"/>
    </row>
    <row r="23" s="84" customFormat="1" customHeight="1" spans="1:6">
      <c r="A23" s="109" t="s">
        <v>66</v>
      </c>
      <c r="B23" s="110"/>
      <c r="C23" s="110"/>
      <c r="D23" s="110"/>
      <c r="E23" s="110"/>
      <c r="F23" s="104"/>
    </row>
    <row r="24" s="85" customFormat="1" customHeight="1" spans="1:6">
      <c r="A24" s="102" t="s">
        <v>67</v>
      </c>
      <c r="B24" s="111">
        <v>0</v>
      </c>
      <c r="C24" s="111"/>
      <c r="D24" s="111"/>
      <c r="E24" s="111"/>
      <c r="F24" s="104"/>
    </row>
    <row r="25" s="86" customFormat="1" customHeight="1" spans="1:6">
      <c r="A25" s="102" t="s">
        <v>68</v>
      </c>
      <c r="B25" s="111"/>
      <c r="C25" s="111"/>
      <c r="D25" s="111"/>
      <c r="E25" s="111"/>
      <c r="F25" s="104">
        <f t="shared" si="1"/>
        <v>0</v>
      </c>
    </row>
    <row r="26" s="86" customFormat="1" customHeight="1" spans="1:6">
      <c r="A26" s="107" t="s">
        <v>69</v>
      </c>
      <c r="B26" s="111" t="e">
        <f>B27+B28</f>
        <v>#REF!</v>
      </c>
      <c r="C26" s="111" t="e">
        <f>C27+C28</f>
        <v>#REF!</v>
      </c>
      <c r="D26" s="111" t="e">
        <f>D27+D28</f>
        <v>#REF!</v>
      </c>
      <c r="E26" s="111" t="e">
        <f t="shared" ref="E26:E32" si="2">D26-C26</f>
        <v>#REF!</v>
      </c>
      <c r="F26" s="112" t="e">
        <f t="shared" si="1"/>
        <v>#REF!</v>
      </c>
    </row>
    <row r="27" s="87" customFormat="1" customHeight="1" spans="1:6">
      <c r="A27" s="113" t="s">
        <v>70</v>
      </c>
      <c r="B27" s="110" t="e">
        <f>汇总!C7</f>
        <v>#REF!</v>
      </c>
      <c r="C27" s="110" t="e">
        <f>汇总!#REF!</f>
        <v>#REF!</v>
      </c>
      <c r="D27" s="110" t="e">
        <f>汇总!#REF!</f>
        <v>#REF!</v>
      </c>
      <c r="E27" s="110" t="e">
        <f t="shared" si="2"/>
        <v>#REF!</v>
      </c>
      <c r="F27" s="112" t="e">
        <f t="shared" si="1"/>
        <v>#REF!</v>
      </c>
    </row>
    <row r="28" s="85" customFormat="1" customHeight="1" spans="1:6">
      <c r="A28" s="113" t="s">
        <v>71</v>
      </c>
      <c r="B28" s="110" t="e">
        <f>汇总!#REF!</f>
        <v>#REF!</v>
      </c>
      <c r="C28" s="110" t="e">
        <f>汇总!#REF!</f>
        <v>#REF!</v>
      </c>
      <c r="D28" s="110" t="e">
        <f>汇总!#REF!</f>
        <v>#REF!</v>
      </c>
      <c r="E28" s="110" t="e">
        <f t="shared" si="2"/>
        <v>#REF!</v>
      </c>
      <c r="F28" s="112" t="e">
        <f t="shared" si="1"/>
        <v>#REF!</v>
      </c>
    </row>
    <row r="29" s="85" customFormat="1" customHeight="1" spans="1:8">
      <c r="A29" s="113" t="s">
        <v>72</v>
      </c>
      <c r="B29" s="110" t="e">
        <f>B26-B30</f>
        <v>#REF!</v>
      </c>
      <c r="C29" s="110" t="e">
        <f>C26-C30</f>
        <v>#REF!</v>
      </c>
      <c r="D29" s="110" t="e">
        <f>D27-D31</f>
        <v>#REF!</v>
      </c>
      <c r="E29" s="110" t="e">
        <f t="shared" si="2"/>
        <v>#REF!</v>
      </c>
      <c r="F29" s="112" t="e">
        <f t="shared" si="1"/>
        <v>#REF!</v>
      </c>
      <c r="H29" s="114"/>
    </row>
    <row r="30" s="85" customFormat="1" customHeight="1" spans="1:6">
      <c r="A30" s="113" t="s">
        <v>73</v>
      </c>
      <c r="B30" s="110" t="e">
        <f>SUM(B31:B32)</f>
        <v>#REF!</v>
      </c>
      <c r="C30" s="110" t="e">
        <f>SUM(C31:C32)</f>
        <v>#REF!</v>
      </c>
      <c r="D30" s="110" t="e">
        <f>SUM(D31:D32)</f>
        <v>#REF!</v>
      </c>
      <c r="E30" s="110" t="e">
        <f t="shared" si="2"/>
        <v>#REF!</v>
      </c>
      <c r="F30" s="112" t="e">
        <f t="shared" si="1"/>
        <v>#REF!</v>
      </c>
    </row>
    <row r="31" s="85" customFormat="1" customHeight="1" spans="1:6">
      <c r="A31" s="113" t="s">
        <v>74</v>
      </c>
      <c r="B31" s="110" t="e">
        <f>汇总!#REF!</f>
        <v>#REF!</v>
      </c>
      <c r="C31" s="110" t="e">
        <f>汇总!#REF!</f>
        <v>#REF!</v>
      </c>
      <c r="D31" s="110" t="e">
        <f>汇总!#REF!</f>
        <v>#REF!</v>
      </c>
      <c r="E31" s="110" t="e">
        <f t="shared" si="2"/>
        <v>#REF!</v>
      </c>
      <c r="F31" s="112" t="e">
        <f t="shared" si="1"/>
        <v>#REF!</v>
      </c>
    </row>
    <row r="32" s="85" customFormat="1" customHeight="1" spans="1:6">
      <c r="A32" s="113" t="s">
        <v>75</v>
      </c>
      <c r="B32" s="110" t="e">
        <f>汇总!#REF!</f>
        <v>#REF!</v>
      </c>
      <c r="C32" s="110" t="e">
        <f>汇总!#REF!</f>
        <v>#REF!</v>
      </c>
      <c r="D32" s="110" t="e">
        <f>汇总!#REF!</f>
        <v>#REF!</v>
      </c>
      <c r="E32" s="110" t="e">
        <f t="shared" si="2"/>
        <v>#REF!</v>
      </c>
      <c r="F32" s="112" t="e">
        <f t="shared" si="1"/>
        <v>#REF!</v>
      </c>
    </row>
    <row r="33" s="85" customFormat="1" customHeight="1" spans="1:6">
      <c r="A33" s="113" t="s">
        <v>76</v>
      </c>
      <c r="B33" s="110">
        <v>0</v>
      </c>
      <c r="C33" s="110">
        <v>0</v>
      </c>
      <c r="D33" s="110">
        <v>0</v>
      </c>
      <c r="E33" s="110">
        <v>0</v>
      </c>
      <c r="F33" s="112">
        <f t="shared" si="1"/>
        <v>0</v>
      </c>
    </row>
    <row r="34" s="85" customFormat="1" customHeight="1" spans="1:6">
      <c r="A34" s="113" t="s">
        <v>77</v>
      </c>
      <c r="B34" s="110">
        <v>0</v>
      </c>
      <c r="C34" s="110">
        <v>0</v>
      </c>
      <c r="D34" s="110">
        <v>0</v>
      </c>
      <c r="E34" s="110">
        <f t="shared" ref="E34:E40" si="3">D34-C34</f>
        <v>0</v>
      </c>
      <c r="F34" s="112">
        <f t="shared" si="1"/>
        <v>0</v>
      </c>
    </row>
    <row r="35" s="85" customFormat="1" customHeight="1" spans="1:6">
      <c r="A35" s="113" t="s">
        <v>78</v>
      </c>
      <c r="B35" s="111">
        <v>0</v>
      </c>
      <c r="C35" s="110">
        <v>0</v>
      </c>
      <c r="D35" s="110">
        <v>0</v>
      </c>
      <c r="E35" s="110">
        <f t="shared" si="3"/>
        <v>0</v>
      </c>
      <c r="F35" s="112">
        <f t="shared" si="1"/>
        <v>0</v>
      </c>
    </row>
    <row r="36" s="85" customFormat="1" customHeight="1" spans="1:6">
      <c r="A36" s="113" t="s">
        <v>79</v>
      </c>
      <c r="B36" s="111">
        <v>0</v>
      </c>
      <c r="C36" s="110">
        <v>0</v>
      </c>
      <c r="D36" s="110">
        <v>0</v>
      </c>
      <c r="E36" s="110">
        <f t="shared" si="3"/>
        <v>0</v>
      </c>
      <c r="F36" s="112">
        <f t="shared" si="1"/>
        <v>0</v>
      </c>
    </row>
    <row r="37" s="85" customFormat="1" customHeight="1" spans="1:6">
      <c r="A37" s="115" t="s">
        <v>80</v>
      </c>
      <c r="B37" s="111">
        <f>SUM(B38:B39)</f>
        <v>0</v>
      </c>
      <c r="C37" s="111">
        <f>SUM(C38:C39)</f>
        <v>0</v>
      </c>
      <c r="D37" s="111">
        <f>SUM(D38:D39)</f>
        <v>0</v>
      </c>
      <c r="E37" s="111">
        <f t="shared" si="3"/>
        <v>0</v>
      </c>
      <c r="F37" s="112">
        <f t="shared" si="1"/>
        <v>0</v>
      </c>
    </row>
    <row r="38" s="85" customFormat="1" customHeight="1" spans="1:6">
      <c r="A38" s="116" t="s">
        <v>81</v>
      </c>
      <c r="B38" s="111"/>
      <c r="C38" s="111"/>
      <c r="D38" s="111"/>
      <c r="E38" s="111"/>
      <c r="F38" s="112"/>
    </row>
    <row r="39" s="85" customFormat="1" customHeight="1" spans="1:6">
      <c r="A39" s="116" t="s">
        <v>82</v>
      </c>
      <c r="B39" s="111"/>
      <c r="C39" s="111"/>
      <c r="D39" s="111"/>
      <c r="E39" s="111"/>
      <c r="F39" s="104"/>
    </row>
    <row r="40" s="85" customFormat="1" customHeight="1" spans="1:6">
      <c r="A40" s="115" t="s">
        <v>83</v>
      </c>
      <c r="B40" s="111">
        <f>SUM(B41:B42)</f>
        <v>0</v>
      </c>
      <c r="C40" s="111">
        <f>SUM(C41:C42)</f>
        <v>0</v>
      </c>
      <c r="D40" s="111">
        <f>SUM(D41:D42)</f>
        <v>0</v>
      </c>
      <c r="E40" s="111">
        <f t="shared" si="3"/>
        <v>0</v>
      </c>
      <c r="F40" s="104">
        <f t="shared" si="1"/>
        <v>0</v>
      </c>
    </row>
    <row r="41" s="85" customFormat="1" customHeight="1" spans="1:6">
      <c r="A41" s="116" t="s">
        <v>84</v>
      </c>
      <c r="B41" s="111">
        <v>0</v>
      </c>
      <c r="C41" s="111">
        <v>0</v>
      </c>
      <c r="D41" s="111">
        <v>0</v>
      </c>
      <c r="E41" s="111">
        <v>0</v>
      </c>
      <c r="F41" s="104">
        <f t="shared" si="1"/>
        <v>0</v>
      </c>
    </row>
    <row r="42" s="85" customFormat="1" customHeight="1" spans="1:6">
      <c r="A42" s="116" t="s">
        <v>85</v>
      </c>
      <c r="B42" s="111">
        <v>0</v>
      </c>
      <c r="C42" s="111">
        <v>0</v>
      </c>
      <c r="D42" s="111">
        <v>0</v>
      </c>
      <c r="E42" s="111">
        <v>0</v>
      </c>
      <c r="F42" s="104">
        <f t="shared" si="1"/>
        <v>0</v>
      </c>
    </row>
    <row r="43" s="85" customFormat="1" customHeight="1" spans="1:6">
      <c r="A43" s="115" t="s">
        <v>86</v>
      </c>
      <c r="B43" s="111">
        <v>0</v>
      </c>
      <c r="C43" s="111">
        <v>0</v>
      </c>
      <c r="D43" s="111">
        <v>0</v>
      </c>
      <c r="E43" s="111">
        <f t="shared" ref="E43:E45" si="4">D43-C43</f>
        <v>0</v>
      </c>
      <c r="F43" s="104">
        <f t="shared" si="1"/>
        <v>0</v>
      </c>
    </row>
    <row r="44" s="85" customFormat="1" customHeight="1" spans="1:6">
      <c r="A44" s="115" t="s">
        <v>87</v>
      </c>
      <c r="B44" s="111">
        <v>0</v>
      </c>
      <c r="C44" s="111">
        <v>0</v>
      </c>
      <c r="D44" s="111">
        <v>0</v>
      </c>
      <c r="E44" s="111">
        <f t="shared" si="4"/>
        <v>0</v>
      </c>
      <c r="F44" s="104">
        <f t="shared" si="1"/>
        <v>0</v>
      </c>
    </row>
    <row r="45" s="88" customFormat="1" customHeight="1" spans="1:6">
      <c r="A45" s="115" t="s">
        <v>88</v>
      </c>
      <c r="B45" s="117" t="e">
        <f>B7+B24+B25+B37+B40+B43+B44+B30</f>
        <v>#REF!</v>
      </c>
      <c r="C45" s="117" t="e">
        <f>C7+C24+C25+C37+C40+C43+C44+C30</f>
        <v>#REF!</v>
      </c>
      <c r="D45" s="117" t="e">
        <f>D7+D24+D25+D37+D40+D43+D44+D30</f>
        <v>#REF!</v>
      </c>
      <c r="E45" s="117" t="e">
        <f t="shared" si="4"/>
        <v>#REF!</v>
      </c>
      <c r="F45" s="104" t="e">
        <f t="shared" si="1"/>
        <v>#REF!</v>
      </c>
    </row>
    <row r="46" s="89" customFormat="1" ht="24" customHeight="1" spans="1:6">
      <c r="A46" s="89" t="str">
        <f>需填写项目红色区域需覆盖!A6</f>
        <v>评估机构：枣庄中实资产评估事务所</v>
      </c>
      <c r="B46" s="118"/>
      <c r="E46" s="118"/>
      <c r="F46" s="119" t="str">
        <f>需填写项目红色区域需覆盖!A7</f>
        <v>签字注册资产评估师：华兰    于淑云</v>
      </c>
    </row>
  </sheetData>
  <mergeCells count="1">
    <mergeCell ref="A1:F1"/>
  </mergeCells>
  <conditionalFormatting sqref="A2:F65471 A1 G31:IB65471 G1:XFD28 G29 I29:XFD29 G30:XFD30">
    <cfRule type="cellIs" dxfId="0" priority="1" stopIfTrue="1" operator="equal">
      <formula>0</formula>
    </cfRule>
  </conditionalFormatting>
  <printOptions horizontalCentered="1" verticalCentered="1"/>
  <pageMargins left="0" right="0" top="0.235416666666667" bottom="0.313888888888889" header="0.471527777777778" footer="0"/>
  <pageSetup paperSize="9" scale="95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view="pageBreakPreview" zoomScaleNormal="100" workbookViewId="0">
      <selection activeCell="E11" sqref="E11"/>
    </sheetView>
  </sheetViews>
  <sheetFormatPr defaultColWidth="9" defaultRowHeight="18" customHeight="1" outlineLevelCol="6"/>
  <cols>
    <col min="1" max="1" width="6.5" style="46" customWidth="1"/>
    <col min="2" max="2" width="19.875" style="47" customWidth="1"/>
    <col min="3" max="4" width="15.5" style="47" customWidth="1"/>
    <col min="5" max="5" width="16.625" style="47" customWidth="1"/>
    <col min="6" max="6" width="8.5" style="47" customWidth="1"/>
    <col min="7" max="7" width="11.75" style="47" customWidth="1"/>
    <col min="8" max="8" width="11" style="47" customWidth="1"/>
    <col min="9" max="16384" width="9" style="47"/>
  </cols>
  <sheetData>
    <row r="1" s="38" customFormat="1" ht="23" customHeight="1" spans="1:7">
      <c r="A1" s="48" t="s">
        <v>15</v>
      </c>
      <c r="B1" s="48"/>
      <c r="C1" s="48"/>
      <c r="D1" s="48"/>
      <c r="E1" s="48"/>
      <c r="F1" s="48"/>
      <c r="G1" s="48"/>
    </row>
    <row r="2" s="39" customFormat="1" ht="23.25" customHeight="1" spans="1:7">
      <c r="A2" s="49" t="str">
        <f>需填写项目红色区域需覆盖!A1</f>
        <v>评估基准日：2023年12月6日</v>
      </c>
      <c r="B2" s="50"/>
      <c r="C2" s="50"/>
      <c r="D2" s="50"/>
      <c r="E2" s="50"/>
      <c r="F2" s="50"/>
      <c r="G2" s="50"/>
    </row>
    <row r="3" s="40" customFormat="1" customHeight="1" spans="1:7">
      <c r="A3" s="51"/>
      <c r="B3" s="52"/>
      <c r="C3" s="52"/>
      <c r="D3" s="52"/>
      <c r="E3" s="52"/>
      <c r="G3" s="53" t="s">
        <v>89</v>
      </c>
    </row>
    <row r="4" s="40" customFormat="1" ht="7.5" customHeight="1" spans="1:7">
      <c r="A4" s="51"/>
      <c r="B4" s="52"/>
      <c r="C4" s="52"/>
      <c r="D4" s="52"/>
      <c r="E4" s="52"/>
      <c r="G4" s="53"/>
    </row>
    <row r="5" s="41" customFormat="1" customHeight="1" spans="1:7">
      <c r="A5" s="3" t="s">
        <v>90</v>
      </c>
      <c r="G5" s="54" t="s">
        <v>91</v>
      </c>
    </row>
    <row r="6" s="42" customFormat="1" ht="24" customHeight="1" spans="1:7">
      <c r="A6" s="55" t="s">
        <v>92</v>
      </c>
      <c r="B6" s="56" t="s">
        <v>93</v>
      </c>
      <c r="C6" s="57" t="s">
        <v>94</v>
      </c>
      <c r="D6" s="57" t="s">
        <v>95</v>
      </c>
      <c r="E6" s="58" t="s">
        <v>20</v>
      </c>
      <c r="F6" s="59" t="s">
        <v>96</v>
      </c>
      <c r="G6" s="60"/>
    </row>
    <row r="7" s="43" customFormat="1" ht="24" customHeight="1" spans="1:7">
      <c r="A7" s="61">
        <v>1</v>
      </c>
      <c r="B7" s="62" t="s">
        <v>30</v>
      </c>
      <c r="C7" s="63" t="e">
        <f>固定资产!#REF!</f>
        <v>#REF!</v>
      </c>
      <c r="D7" s="63" t="e">
        <f>固定资产!#REF!</f>
        <v>#REF!</v>
      </c>
      <c r="E7" s="63">
        <f>固定资产!F55</f>
        <v>1990</v>
      </c>
      <c r="F7" s="64" t="s">
        <v>97</v>
      </c>
      <c r="G7" s="65"/>
    </row>
    <row r="8" s="43" customFormat="1" ht="24" customHeight="1" spans="1:7">
      <c r="A8" s="61"/>
      <c r="B8" s="62"/>
      <c r="C8" s="62"/>
      <c r="D8" s="66"/>
      <c r="E8" s="67"/>
      <c r="F8" s="64"/>
      <c r="G8" s="65"/>
    </row>
    <row r="9" s="43" customFormat="1" ht="24" customHeight="1" spans="1:7">
      <c r="A9" s="61"/>
      <c r="B9" s="62"/>
      <c r="C9" s="62"/>
      <c r="D9" s="62"/>
      <c r="E9" s="63"/>
      <c r="F9" s="64"/>
      <c r="G9" s="65"/>
    </row>
    <row r="10" s="43" customFormat="1" ht="24" customHeight="1" spans="1:7">
      <c r="A10" s="61"/>
      <c r="B10" s="68"/>
      <c r="C10" s="68"/>
      <c r="D10" s="68"/>
      <c r="E10" s="68"/>
      <c r="F10" s="64"/>
      <c r="G10" s="65"/>
    </row>
    <row r="11" s="44" customFormat="1" ht="24" customHeight="1" spans="1:7">
      <c r="A11" s="69"/>
      <c r="B11" s="70" t="s">
        <v>98</v>
      </c>
      <c r="C11" s="71" t="e">
        <f>SUM(C7:C10)</f>
        <v>#REF!</v>
      </c>
      <c r="D11" s="71"/>
      <c r="E11" s="71">
        <f>SUM(E7:E10)</f>
        <v>1990</v>
      </c>
      <c r="F11" s="64"/>
      <c r="G11" s="65"/>
    </row>
    <row r="12" s="44" customFormat="1" ht="24" customHeight="1" spans="1:1">
      <c r="A12" s="72" t="str">
        <f>需填写项目红色区域需覆盖!A6</f>
        <v>评估机构：枣庄中实资产评估事务所</v>
      </c>
    </row>
    <row r="13" s="44" customFormat="1" ht="24" customHeight="1" spans="1:4">
      <c r="A13" s="73"/>
      <c r="C13" s="74"/>
      <c r="D13" s="74"/>
    </row>
    <row r="14" s="45" customFormat="1" ht="24" customHeight="1" spans="1:5">
      <c r="A14" s="75"/>
      <c r="C14" s="76"/>
      <c r="D14" s="77"/>
      <c r="E14" s="78"/>
    </row>
    <row r="15" s="45" customFormat="1" ht="24" customHeight="1" spans="1:5">
      <c r="A15" s="75"/>
      <c r="C15" s="76"/>
      <c r="D15" s="77"/>
      <c r="E15" s="77"/>
    </row>
    <row r="16" s="45" customFormat="1" ht="24" customHeight="1" spans="1:5">
      <c r="A16" s="75"/>
      <c r="C16" s="76"/>
      <c r="D16" s="77"/>
      <c r="E16" s="77"/>
    </row>
    <row r="17" customHeight="1" spans="3:5">
      <c r="C17" s="79"/>
      <c r="D17" s="80"/>
      <c r="E17" s="80"/>
    </row>
  </sheetData>
  <mergeCells count="8">
    <mergeCell ref="A1:G1"/>
    <mergeCell ref="A2:G2"/>
    <mergeCell ref="F6:G6"/>
    <mergeCell ref="F7:G7"/>
    <mergeCell ref="F8:G8"/>
    <mergeCell ref="F9:G9"/>
    <mergeCell ref="F10:G10"/>
    <mergeCell ref="F11:G11"/>
  </mergeCells>
  <conditionalFormatting sqref="F7">
    <cfRule type="cellIs" dxfId="0" priority="5" stopIfTrue="1" operator="equal">
      <formula>0</formula>
    </cfRule>
  </conditionalFormatting>
  <conditionalFormatting sqref="F8">
    <cfRule type="cellIs" dxfId="0" priority="4" stopIfTrue="1" operator="equal">
      <formula>0</formula>
    </cfRule>
  </conditionalFormatting>
  <conditionalFormatting sqref="F9">
    <cfRule type="cellIs" dxfId="0" priority="3" stopIfTrue="1" operator="equal">
      <formula>0</formula>
    </cfRule>
  </conditionalFormatting>
  <conditionalFormatting sqref="F10">
    <cfRule type="cellIs" dxfId="0" priority="2" stopIfTrue="1" operator="equal">
      <formula>0</formula>
    </cfRule>
  </conditionalFormatting>
  <conditionalFormatting sqref="F11">
    <cfRule type="cellIs" dxfId="0" priority="1" stopIfTrue="1" operator="equal">
      <formula>0</formula>
    </cfRule>
  </conditionalFormatting>
  <conditionalFormatting sqref="A1:A2 A7:C1048576 A3:C4 A6:F6 B5:C5 H1:XFD2 D12:XFD1048576 D3:XFD5 D7:E11 H6:XFD11">
    <cfRule type="cellIs" dxfId="0" priority="10" stopIfTrue="1" operator="equal">
      <formula>0</formula>
    </cfRule>
  </conditionalFormatting>
  <printOptions horizontalCentered="1"/>
  <pageMargins left="0.35" right="0.389583333333333" top="0.550694444444444" bottom="0.200694444444444" header="1.60972222222222" footer="0"/>
  <pageSetup paperSize="9" scale="95" orientation="landscape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pane xSplit="5" ySplit="4" topLeftCell="F23" activePane="bottomRight" state="frozen"/>
      <selection/>
      <selection pane="topRight"/>
      <selection pane="bottomLeft"/>
      <selection pane="bottomRight" activeCell="L44" sqref="L44"/>
    </sheetView>
  </sheetViews>
  <sheetFormatPr defaultColWidth="9" defaultRowHeight="18" customHeight="1"/>
  <cols>
    <col min="1" max="1" width="7" style="6" customWidth="1"/>
    <col min="2" max="2" width="15.625" style="7" hidden="1" customWidth="1"/>
    <col min="3" max="3" width="19.75" style="8" customWidth="1"/>
    <col min="4" max="5" width="6" style="9" customWidth="1"/>
    <col min="6" max="6" width="11.25" style="10" customWidth="1"/>
    <col min="7" max="7" width="9" style="11"/>
    <col min="8" max="8" width="10.125" style="11" hidden="1" customWidth="1"/>
    <col min="9" max="9" width="12.625" style="11"/>
    <col min="10" max="221" width="9" style="11"/>
    <col min="222" max="16384" width="9" style="12"/>
  </cols>
  <sheetData>
    <row r="1" s="1" customFormat="1" ht="25.5" customHeight="1" spans="1:7">
      <c r="A1" s="13" t="s">
        <v>99</v>
      </c>
      <c r="B1" s="13"/>
      <c r="C1" s="13"/>
      <c r="D1" s="13"/>
      <c r="E1" s="13"/>
      <c r="F1" s="13"/>
      <c r="G1" s="13"/>
    </row>
    <row r="2" s="2" customFormat="1" customHeight="1" spans="1:7">
      <c r="A2" s="14" t="str">
        <f>需填写项目红色区域需覆盖!A1</f>
        <v>评估基准日：2023年12月6日</v>
      </c>
      <c r="B2" s="14"/>
      <c r="C2" s="14"/>
      <c r="D2" s="14"/>
      <c r="E2" s="14"/>
      <c r="F2" s="14"/>
      <c r="G2" s="14"/>
    </row>
    <row r="3" s="3" customFormat="1" ht="17" customHeight="1" spans="1:7">
      <c r="A3" s="15" t="str">
        <f>需填写项目红色区域需覆盖!A2</f>
        <v>资产占有单位：枣庄市薛城区交通运输局</v>
      </c>
      <c r="B3" s="16"/>
      <c r="C3" s="17"/>
      <c r="D3" s="15"/>
      <c r="E3" s="15"/>
      <c r="F3" s="15" t="s">
        <v>16</v>
      </c>
      <c r="G3" s="15"/>
    </row>
    <row r="4" s="4" customFormat="1" ht="24" customHeight="1" spans="1:8">
      <c r="A4" s="18" t="s">
        <v>100</v>
      </c>
      <c r="B4" s="18" t="s">
        <v>101</v>
      </c>
      <c r="C4" s="18" t="s">
        <v>102</v>
      </c>
      <c r="D4" s="18" t="s">
        <v>103</v>
      </c>
      <c r="E4" s="18" t="s">
        <v>104</v>
      </c>
      <c r="F4" s="19" t="s">
        <v>20</v>
      </c>
      <c r="G4" s="20" t="s">
        <v>96</v>
      </c>
      <c r="H4" s="4" t="s">
        <v>105</v>
      </c>
    </row>
    <row r="5" s="4" customFormat="1" ht="24" customHeight="1" spans="1:8">
      <c r="A5" s="21">
        <v>1</v>
      </c>
      <c r="B5" s="21"/>
      <c r="C5" s="22" t="s">
        <v>106</v>
      </c>
      <c r="D5" s="23" t="s">
        <v>107</v>
      </c>
      <c r="E5" s="22">
        <v>1</v>
      </c>
      <c r="F5" s="24">
        <v>50</v>
      </c>
      <c r="G5" s="25"/>
      <c r="H5" s="4">
        <v>100</v>
      </c>
    </row>
    <row r="6" s="4" customFormat="1" ht="24" customHeight="1" spans="1:8">
      <c r="A6" s="21">
        <v>2</v>
      </c>
      <c r="B6" s="21"/>
      <c r="C6" s="22" t="s">
        <v>106</v>
      </c>
      <c r="D6" s="23" t="s">
        <v>107</v>
      </c>
      <c r="E6" s="22">
        <v>1</v>
      </c>
      <c r="F6" s="24">
        <v>50</v>
      </c>
      <c r="G6" s="25"/>
      <c r="H6" s="4">
        <v>50</v>
      </c>
    </row>
    <row r="7" s="4" customFormat="1" ht="24" customHeight="1" spans="1:8">
      <c r="A7" s="21">
        <v>3</v>
      </c>
      <c r="B7" s="21"/>
      <c r="C7" s="22" t="s">
        <v>106</v>
      </c>
      <c r="D7" s="23" t="s">
        <v>107</v>
      </c>
      <c r="E7" s="22">
        <v>1</v>
      </c>
      <c r="F7" s="24">
        <v>50</v>
      </c>
      <c r="G7" s="25"/>
      <c r="H7" s="4">
        <v>0</v>
      </c>
    </row>
    <row r="8" s="4" customFormat="1" ht="24" customHeight="1" spans="1:8">
      <c r="A8" s="21">
        <v>4</v>
      </c>
      <c r="B8" s="21"/>
      <c r="C8" s="22" t="s">
        <v>106</v>
      </c>
      <c r="D8" s="23" t="s">
        <v>107</v>
      </c>
      <c r="E8" s="22">
        <v>1</v>
      </c>
      <c r="F8" s="24">
        <v>50</v>
      </c>
      <c r="G8" s="25"/>
      <c r="H8" s="4">
        <v>20</v>
      </c>
    </row>
    <row r="9" s="4" customFormat="1" ht="24" customHeight="1" spans="1:8">
      <c r="A9" s="21">
        <v>5</v>
      </c>
      <c r="B9" s="21"/>
      <c r="C9" s="22" t="s">
        <v>106</v>
      </c>
      <c r="D9" s="23" t="s">
        <v>107</v>
      </c>
      <c r="E9" s="22">
        <v>1</v>
      </c>
      <c r="F9" s="24">
        <v>50</v>
      </c>
      <c r="G9" s="25"/>
      <c r="H9" s="4">
        <v>20</v>
      </c>
    </row>
    <row r="10" s="4" customFormat="1" ht="24" customHeight="1" spans="1:8">
      <c r="A10" s="21">
        <v>6</v>
      </c>
      <c r="B10" s="21"/>
      <c r="C10" s="22" t="s">
        <v>106</v>
      </c>
      <c r="D10" s="23" t="s">
        <v>107</v>
      </c>
      <c r="E10" s="22">
        <v>1</v>
      </c>
      <c r="F10" s="24">
        <v>50</v>
      </c>
      <c r="G10" s="25"/>
      <c r="H10" s="4">
        <v>50</v>
      </c>
    </row>
    <row r="11" s="4" customFormat="1" ht="24" customHeight="1" spans="1:8">
      <c r="A11" s="21">
        <v>7</v>
      </c>
      <c r="B11" s="21"/>
      <c r="C11" s="22" t="s">
        <v>106</v>
      </c>
      <c r="D11" s="23" t="s">
        <v>107</v>
      </c>
      <c r="E11" s="22">
        <v>1</v>
      </c>
      <c r="F11" s="24">
        <v>50</v>
      </c>
      <c r="G11" s="25"/>
      <c r="H11" s="4">
        <v>0</v>
      </c>
    </row>
    <row r="12" s="4" customFormat="1" ht="24" customHeight="1" spans="1:8">
      <c r="A12" s="21">
        <v>8</v>
      </c>
      <c r="B12" s="21"/>
      <c r="C12" s="22" t="s">
        <v>106</v>
      </c>
      <c r="D12" s="23" t="s">
        <v>107</v>
      </c>
      <c r="E12" s="22">
        <v>1</v>
      </c>
      <c r="F12" s="24">
        <v>50</v>
      </c>
      <c r="G12" s="25"/>
      <c r="H12" s="4">
        <v>0</v>
      </c>
    </row>
    <row r="13" s="4" customFormat="1" ht="24" customHeight="1" spans="1:8">
      <c r="A13" s="21">
        <v>9</v>
      </c>
      <c r="B13" s="21"/>
      <c r="C13" s="22" t="s">
        <v>106</v>
      </c>
      <c r="D13" s="23" t="s">
        <v>107</v>
      </c>
      <c r="E13" s="22">
        <v>1</v>
      </c>
      <c r="F13" s="24">
        <v>50</v>
      </c>
      <c r="G13" s="25"/>
      <c r="H13" s="4">
        <v>10</v>
      </c>
    </row>
    <row r="14" s="4" customFormat="1" ht="24" customHeight="1" spans="1:8">
      <c r="A14" s="21">
        <v>10</v>
      </c>
      <c r="B14" s="21"/>
      <c r="C14" s="22" t="s">
        <v>106</v>
      </c>
      <c r="D14" s="23" t="s">
        <v>107</v>
      </c>
      <c r="E14" s="22">
        <v>1</v>
      </c>
      <c r="F14" s="24">
        <v>50</v>
      </c>
      <c r="G14" s="25"/>
      <c r="H14" s="4">
        <v>0</v>
      </c>
    </row>
    <row r="15" s="4" customFormat="1" ht="24" customHeight="1" spans="1:8">
      <c r="A15" s="21">
        <v>11</v>
      </c>
      <c r="B15" s="21"/>
      <c r="C15" s="22" t="s">
        <v>106</v>
      </c>
      <c r="D15" s="23" t="s">
        <v>107</v>
      </c>
      <c r="E15" s="22">
        <v>1</v>
      </c>
      <c r="F15" s="24">
        <v>50</v>
      </c>
      <c r="G15" s="25"/>
      <c r="H15" s="4">
        <v>0</v>
      </c>
    </row>
    <row r="16" s="4" customFormat="1" ht="24" customHeight="1" spans="1:8">
      <c r="A16" s="21">
        <v>12</v>
      </c>
      <c r="B16" s="21"/>
      <c r="C16" s="22" t="s">
        <v>106</v>
      </c>
      <c r="D16" s="23" t="s">
        <v>107</v>
      </c>
      <c r="E16" s="22">
        <v>1</v>
      </c>
      <c r="F16" s="24">
        <v>50</v>
      </c>
      <c r="G16" s="25"/>
      <c r="H16" s="4">
        <v>0</v>
      </c>
    </row>
    <row r="17" s="4" customFormat="1" ht="24" customHeight="1" spans="1:8">
      <c r="A17" s="21">
        <v>13</v>
      </c>
      <c r="B17" s="21"/>
      <c r="C17" s="22" t="s">
        <v>108</v>
      </c>
      <c r="D17" s="23" t="s">
        <v>107</v>
      </c>
      <c r="E17" s="22">
        <v>1</v>
      </c>
      <c r="F17" s="24">
        <v>30</v>
      </c>
      <c r="G17" s="25"/>
      <c r="H17" s="4">
        <v>0</v>
      </c>
    </row>
    <row r="18" s="4" customFormat="1" ht="24" customHeight="1" spans="1:8">
      <c r="A18" s="21">
        <v>14</v>
      </c>
      <c r="B18" s="21"/>
      <c r="C18" s="22" t="s">
        <v>108</v>
      </c>
      <c r="D18" s="23" t="s">
        <v>107</v>
      </c>
      <c r="E18" s="22">
        <v>1</v>
      </c>
      <c r="F18" s="24">
        <v>30</v>
      </c>
      <c r="G18" s="25"/>
      <c r="H18" s="4">
        <v>0</v>
      </c>
    </row>
    <row r="19" s="4" customFormat="1" ht="24" customHeight="1" spans="1:8">
      <c r="A19" s="21">
        <v>15</v>
      </c>
      <c r="B19" s="21"/>
      <c r="C19" s="22" t="s">
        <v>108</v>
      </c>
      <c r="D19" s="23" t="s">
        <v>107</v>
      </c>
      <c r="E19" s="22">
        <v>1</v>
      </c>
      <c r="F19" s="24">
        <v>30</v>
      </c>
      <c r="G19" s="25"/>
      <c r="H19" s="4">
        <v>0</v>
      </c>
    </row>
    <row r="20" s="4" customFormat="1" ht="24" customHeight="1" spans="1:8">
      <c r="A20" s="21">
        <v>16</v>
      </c>
      <c r="B20" s="21"/>
      <c r="C20" s="22" t="s">
        <v>108</v>
      </c>
      <c r="D20" s="23" t="s">
        <v>107</v>
      </c>
      <c r="E20" s="22">
        <v>1</v>
      </c>
      <c r="F20" s="24">
        <v>30</v>
      </c>
      <c r="G20" s="25"/>
      <c r="H20" s="4">
        <v>100</v>
      </c>
    </row>
    <row r="21" s="4" customFormat="1" ht="24" customHeight="1" spans="1:7">
      <c r="A21" s="21">
        <v>17</v>
      </c>
      <c r="B21" s="21"/>
      <c r="C21" s="22" t="s">
        <v>106</v>
      </c>
      <c r="D21" s="23" t="s">
        <v>107</v>
      </c>
      <c r="E21" s="22">
        <v>1</v>
      </c>
      <c r="F21" s="24">
        <v>50</v>
      </c>
      <c r="G21" s="25"/>
    </row>
    <row r="22" s="4" customFormat="1" ht="24" customHeight="1" spans="1:7">
      <c r="A22" s="21">
        <v>18</v>
      </c>
      <c r="B22" s="21"/>
      <c r="C22" s="22" t="s">
        <v>106</v>
      </c>
      <c r="D22" s="23" t="s">
        <v>107</v>
      </c>
      <c r="E22" s="22">
        <v>1</v>
      </c>
      <c r="F22" s="24">
        <v>50</v>
      </c>
      <c r="G22" s="25"/>
    </row>
    <row r="23" s="4" customFormat="1" ht="24" customHeight="1" spans="1:7">
      <c r="A23" s="21">
        <v>19</v>
      </c>
      <c r="B23" s="21"/>
      <c r="C23" s="22" t="s">
        <v>109</v>
      </c>
      <c r="D23" s="23" t="s">
        <v>107</v>
      </c>
      <c r="E23" s="22">
        <v>1</v>
      </c>
      <c r="F23" s="24">
        <v>50</v>
      </c>
      <c r="G23" s="25"/>
    </row>
    <row r="24" s="4" customFormat="1" ht="24" customHeight="1" spans="1:7">
      <c r="A24" s="21">
        <v>20</v>
      </c>
      <c r="B24" s="21"/>
      <c r="C24" s="22" t="s">
        <v>106</v>
      </c>
      <c r="D24" s="23" t="s">
        <v>107</v>
      </c>
      <c r="E24" s="22">
        <v>1</v>
      </c>
      <c r="F24" s="24">
        <v>50</v>
      </c>
      <c r="G24" s="25"/>
    </row>
    <row r="25" s="4" customFormat="1" ht="24" customHeight="1" spans="1:7">
      <c r="A25" s="21">
        <v>21</v>
      </c>
      <c r="B25" s="21"/>
      <c r="C25" s="22" t="s">
        <v>110</v>
      </c>
      <c r="D25" s="23" t="s">
        <v>107</v>
      </c>
      <c r="E25" s="22">
        <v>1</v>
      </c>
      <c r="F25" s="24">
        <v>10</v>
      </c>
      <c r="G25" s="25"/>
    </row>
    <row r="26" s="4" customFormat="1" ht="24" customHeight="1" spans="1:7">
      <c r="A26" s="21">
        <v>22</v>
      </c>
      <c r="B26" s="21"/>
      <c r="C26" s="22" t="s">
        <v>110</v>
      </c>
      <c r="D26" s="23" t="s">
        <v>107</v>
      </c>
      <c r="E26" s="22">
        <v>1</v>
      </c>
      <c r="F26" s="24">
        <v>10</v>
      </c>
      <c r="G26" s="25"/>
    </row>
    <row r="27" s="4" customFormat="1" ht="24" customHeight="1" spans="1:7">
      <c r="A27" s="21">
        <v>23</v>
      </c>
      <c r="B27" s="21"/>
      <c r="C27" s="22" t="s">
        <v>110</v>
      </c>
      <c r="D27" s="23" t="s">
        <v>107</v>
      </c>
      <c r="E27" s="22">
        <v>1</v>
      </c>
      <c r="F27" s="24">
        <v>10</v>
      </c>
      <c r="G27" s="25"/>
    </row>
    <row r="28" s="4" customFormat="1" ht="24" customHeight="1" spans="1:7">
      <c r="A28" s="21">
        <v>24</v>
      </c>
      <c r="B28" s="21"/>
      <c r="C28" s="22" t="s">
        <v>110</v>
      </c>
      <c r="D28" s="23" t="s">
        <v>107</v>
      </c>
      <c r="E28" s="22">
        <v>1</v>
      </c>
      <c r="F28" s="24">
        <v>10</v>
      </c>
      <c r="G28" s="25"/>
    </row>
    <row r="29" s="4" customFormat="1" ht="24" customHeight="1" spans="1:7">
      <c r="A29" s="21">
        <v>25</v>
      </c>
      <c r="B29" s="21"/>
      <c r="C29" s="22" t="s">
        <v>106</v>
      </c>
      <c r="D29" s="23" t="s">
        <v>107</v>
      </c>
      <c r="E29" s="22">
        <v>1</v>
      </c>
      <c r="F29" s="24">
        <v>50</v>
      </c>
      <c r="G29" s="25"/>
    </row>
    <row r="30" s="4" customFormat="1" ht="24" customHeight="1" spans="1:7">
      <c r="A30" s="21">
        <v>26</v>
      </c>
      <c r="B30" s="21"/>
      <c r="C30" s="22" t="s">
        <v>109</v>
      </c>
      <c r="D30" s="23" t="s">
        <v>107</v>
      </c>
      <c r="E30" s="22">
        <v>1</v>
      </c>
      <c r="F30" s="24">
        <v>50</v>
      </c>
      <c r="G30" s="25"/>
    </row>
    <row r="31" s="4" customFormat="1" ht="24" customHeight="1" spans="1:7">
      <c r="A31" s="21">
        <v>27</v>
      </c>
      <c r="B31" s="21"/>
      <c r="C31" s="26" t="s">
        <v>111</v>
      </c>
      <c r="D31" s="23" t="s">
        <v>107</v>
      </c>
      <c r="E31" s="22">
        <v>1</v>
      </c>
      <c r="F31" s="24">
        <v>30</v>
      </c>
      <c r="G31" s="25"/>
    </row>
    <row r="32" s="4" customFormat="1" ht="24" customHeight="1" spans="1:7">
      <c r="A32" s="21">
        <v>28</v>
      </c>
      <c r="B32" s="21"/>
      <c r="C32" s="26" t="s">
        <v>111</v>
      </c>
      <c r="D32" s="23" t="s">
        <v>107</v>
      </c>
      <c r="E32" s="22">
        <v>1</v>
      </c>
      <c r="F32" s="24">
        <v>30</v>
      </c>
      <c r="G32" s="25"/>
    </row>
    <row r="33" s="4" customFormat="1" ht="24" customHeight="1" spans="1:7">
      <c r="A33" s="21">
        <v>29</v>
      </c>
      <c r="B33" s="21"/>
      <c r="C33" s="26" t="s">
        <v>112</v>
      </c>
      <c r="D33" s="23" t="s">
        <v>107</v>
      </c>
      <c r="E33" s="22">
        <v>1</v>
      </c>
      <c r="F33" s="24">
        <v>50</v>
      </c>
      <c r="G33" s="25"/>
    </row>
    <row r="34" s="4" customFormat="1" ht="24" customHeight="1" spans="1:7">
      <c r="A34" s="21">
        <v>30</v>
      </c>
      <c r="B34" s="21"/>
      <c r="C34" s="26" t="s">
        <v>112</v>
      </c>
      <c r="D34" s="23" t="s">
        <v>107</v>
      </c>
      <c r="E34" s="22">
        <v>1</v>
      </c>
      <c r="F34" s="24">
        <v>50</v>
      </c>
      <c r="G34" s="25"/>
    </row>
    <row r="35" s="4" customFormat="1" ht="24" customHeight="1" spans="1:7">
      <c r="A35" s="21">
        <v>31</v>
      </c>
      <c r="B35" s="21"/>
      <c r="C35" s="26" t="s">
        <v>113</v>
      </c>
      <c r="D35" s="23" t="s">
        <v>107</v>
      </c>
      <c r="E35" s="22">
        <v>1</v>
      </c>
      <c r="F35" s="24">
        <v>30</v>
      </c>
      <c r="G35" s="25"/>
    </row>
    <row r="36" s="4" customFormat="1" ht="24" customHeight="1" spans="1:7">
      <c r="A36" s="21">
        <v>32</v>
      </c>
      <c r="B36" s="21"/>
      <c r="C36" s="26" t="s">
        <v>113</v>
      </c>
      <c r="D36" s="23" t="s">
        <v>107</v>
      </c>
      <c r="E36" s="22">
        <v>1</v>
      </c>
      <c r="F36" s="24">
        <v>30</v>
      </c>
      <c r="G36" s="25"/>
    </row>
    <row r="37" s="4" customFormat="1" ht="24" customHeight="1" spans="1:7">
      <c r="A37" s="21">
        <v>33</v>
      </c>
      <c r="B37" s="21"/>
      <c r="C37" s="26" t="s">
        <v>114</v>
      </c>
      <c r="D37" s="23" t="s">
        <v>107</v>
      </c>
      <c r="E37" s="22">
        <v>1</v>
      </c>
      <c r="F37" s="24">
        <v>50</v>
      </c>
      <c r="G37" s="25"/>
    </row>
    <row r="38" s="4" customFormat="1" ht="24" customHeight="1" spans="1:7">
      <c r="A38" s="21">
        <v>34</v>
      </c>
      <c r="B38" s="21"/>
      <c r="C38" s="26" t="s">
        <v>115</v>
      </c>
      <c r="D38" s="23" t="s">
        <v>107</v>
      </c>
      <c r="E38" s="22">
        <v>1</v>
      </c>
      <c r="F38" s="24">
        <v>50</v>
      </c>
      <c r="G38" s="25"/>
    </row>
    <row r="39" s="4" customFormat="1" ht="24" customHeight="1" spans="1:7">
      <c r="A39" s="21">
        <v>35</v>
      </c>
      <c r="B39" s="21"/>
      <c r="C39" s="26" t="s">
        <v>114</v>
      </c>
      <c r="D39" s="23" t="s">
        <v>107</v>
      </c>
      <c r="E39" s="22">
        <v>1</v>
      </c>
      <c r="F39" s="24">
        <v>50</v>
      </c>
      <c r="G39" s="25"/>
    </row>
    <row r="40" s="4" customFormat="1" ht="24" customHeight="1" spans="1:7">
      <c r="A40" s="21">
        <v>36</v>
      </c>
      <c r="B40" s="21"/>
      <c r="C40" s="26" t="s">
        <v>116</v>
      </c>
      <c r="D40" s="23" t="s">
        <v>117</v>
      </c>
      <c r="E40" s="22">
        <v>1</v>
      </c>
      <c r="F40" s="24">
        <v>0</v>
      </c>
      <c r="G40" s="25"/>
    </row>
    <row r="41" s="4" customFormat="1" ht="24" customHeight="1" spans="1:7">
      <c r="A41" s="21">
        <v>37</v>
      </c>
      <c r="B41" s="21"/>
      <c r="C41" s="26" t="s">
        <v>118</v>
      </c>
      <c r="D41" s="23" t="s">
        <v>119</v>
      </c>
      <c r="E41" s="22">
        <v>1</v>
      </c>
      <c r="F41" s="24">
        <v>0</v>
      </c>
      <c r="G41" s="25"/>
    </row>
    <row r="42" s="4" customFormat="1" ht="24" customHeight="1" spans="1:7">
      <c r="A42" s="21">
        <v>38</v>
      </c>
      <c r="B42" s="21"/>
      <c r="C42" s="26" t="s">
        <v>120</v>
      </c>
      <c r="D42" s="23" t="s">
        <v>107</v>
      </c>
      <c r="E42" s="22">
        <v>1</v>
      </c>
      <c r="F42" s="24">
        <v>50</v>
      </c>
      <c r="G42" s="25"/>
    </row>
    <row r="43" s="4" customFormat="1" ht="24" customHeight="1" spans="1:7">
      <c r="A43" s="21">
        <v>39</v>
      </c>
      <c r="B43" s="21"/>
      <c r="C43" s="26" t="s">
        <v>121</v>
      </c>
      <c r="D43" s="23" t="s">
        <v>122</v>
      </c>
      <c r="E43" s="22">
        <v>1</v>
      </c>
      <c r="F43" s="24">
        <v>0</v>
      </c>
      <c r="G43" s="25"/>
    </row>
    <row r="44" s="4" customFormat="1" ht="24" customHeight="1" spans="1:7">
      <c r="A44" s="21">
        <v>40</v>
      </c>
      <c r="B44" s="21"/>
      <c r="C44" s="26" t="s">
        <v>120</v>
      </c>
      <c r="D44" s="23" t="s">
        <v>107</v>
      </c>
      <c r="E44" s="22">
        <v>1</v>
      </c>
      <c r="F44" s="24">
        <v>50</v>
      </c>
      <c r="G44" s="25"/>
    </row>
    <row r="45" s="4" customFormat="1" ht="24" customHeight="1" spans="1:7">
      <c r="A45" s="21">
        <v>41</v>
      </c>
      <c r="B45" s="21"/>
      <c r="C45" s="26" t="s">
        <v>120</v>
      </c>
      <c r="D45" s="23" t="s">
        <v>107</v>
      </c>
      <c r="E45" s="22">
        <v>1</v>
      </c>
      <c r="F45" s="24">
        <v>50</v>
      </c>
      <c r="G45" s="25"/>
    </row>
    <row r="46" s="4" customFormat="1" ht="24" customHeight="1" spans="1:7">
      <c r="A46" s="21">
        <v>42</v>
      </c>
      <c r="B46" s="21"/>
      <c r="C46" s="26" t="s">
        <v>120</v>
      </c>
      <c r="D46" s="23" t="s">
        <v>107</v>
      </c>
      <c r="E46" s="22">
        <v>1</v>
      </c>
      <c r="F46" s="24">
        <v>50</v>
      </c>
      <c r="G46" s="25"/>
    </row>
    <row r="47" s="4" customFormat="1" ht="24" customHeight="1" spans="1:7">
      <c r="A47" s="21">
        <v>43</v>
      </c>
      <c r="B47" s="21"/>
      <c r="C47" s="26" t="s">
        <v>120</v>
      </c>
      <c r="D47" s="23" t="s">
        <v>107</v>
      </c>
      <c r="E47" s="22">
        <v>1</v>
      </c>
      <c r="F47" s="24">
        <v>50</v>
      </c>
      <c r="G47" s="25"/>
    </row>
    <row r="48" s="4" customFormat="1" ht="24" customHeight="1" spans="1:7">
      <c r="A48" s="21">
        <v>44</v>
      </c>
      <c r="B48" s="21"/>
      <c r="C48" s="26" t="s">
        <v>120</v>
      </c>
      <c r="D48" s="23" t="s">
        <v>107</v>
      </c>
      <c r="E48" s="22">
        <v>1</v>
      </c>
      <c r="F48" s="24">
        <v>50</v>
      </c>
      <c r="G48" s="25"/>
    </row>
    <row r="49" s="4" customFormat="1" ht="24" customHeight="1" spans="1:7">
      <c r="A49" s="21">
        <v>45</v>
      </c>
      <c r="B49" s="21"/>
      <c r="C49" s="26" t="s">
        <v>120</v>
      </c>
      <c r="D49" s="23" t="s">
        <v>107</v>
      </c>
      <c r="E49" s="22">
        <v>1</v>
      </c>
      <c r="F49" s="24">
        <v>50</v>
      </c>
      <c r="G49" s="25"/>
    </row>
    <row r="50" s="4" customFormat="1" ht="24" customHeight="1" spans="1:7">
      <c r="A50" s="21">
        <v>46</v>
      </c>
      <c r="B50" s="21"/>
      <c r="C50" s="26" t="s">
        <v>120</v>
      </c>
      <c r="D50" s="23" t="s">
        <v>107</v>
      </c>
      <c r="E50" s="22">
        <v>1</v>
      </c>
      <c r="F50" s="24">
        <v>50</v>
      </c>
      <c r="G50" s="25"/>
    </row>
    <row r="51" s="4" customFormat="1" ht="24" customHeight="1" spans="1:7">
      <c r="A51" s="21">
        <v>47</v>
      </c>
      <c r="B51" s="21"/>
      <c r="C51" s="26" t="s">
        <v>120</v>
      </c>
      <c r="D51" s="23" t="s">
        <v>107</v>
      </c>
      <c r="E51" s="22">
        <v>1</v>
      </c>
      <c r="F51" s="24">
        <v>50</v>
      </c>
      <c r="G51" s="25"/>
    </row>
    <row r="52" s="4" customFormat="1" ht="24" customHeight="1" spans="1:7">
      <c r="A52" s="21">
        <v>48</v>
      </c>
      <c r="B52" s="21"/>
      <c r="C52" s="26" t="s">
        <v>120</v>
      </c>
      <c r="D52" s="23" t="s">
        <v>107</v>
      </c>
      <c r="E52" s="22">
        <v>1</v>
      </c>
      <c r="F52" s="24">
        <v>50</v>
      </c>
      <c r="G52" s="25"/>
    </row>
    <row r="53" s="4" customFormat="1" ht="24" customHeight="1" spans="1:7">
      <c r="A53" s="21">
        <v>49</v>
      </c>
      <c r="B53" s="21"/>
      <c r="C53" s="26" t="s">
        <v>123</v>
      </c>
      <c r="D53" s="23" t="s">
        <v>107</v>
      </c>
      <c r="E53" s="22">
        <v>1</v>
      </c>
      <c r="F53" s="24">
        <v>30</v>
      </c>
      <c r="G53" s="25"/>
    </row>
    <row r="54" s="4" customFormat="1" ht="24" customHeight="1" spans="1:7">
      <c r="A54" s="21">
        <v>50</v>
      </c>
      <c r="B54" s="21"/>
      <c r="C54" s="26" t="s">
        <v>123</v>
      </c>
      <c r="D54" s="23" t="s">
        <v>107</v>
      </c>
      <c r="E54" s="22">
        <v>1</v>
      </c>
      <c r="F54" s="24">
        <v>30</v>
      </c>
      <c r="G54" s="25"/>
    </row>
    <row r="55" s="5" customFormat="1" ht="24" customHeight="1" spans="1:9">
      <c r="A55" s="27" t="s">
        <v>98</v>
      </c>
      <c r="B55" s="28"/>
      <c r="C55" s="28"/>
      <c r="D55" s="23"/>
      <c r="E55" s="27">
        <f>SUM(E5:E54)</f>
        <v>50</v>
      </c>
      <c r="F55" s="29">
        <f>SUM(F5:F54)</f>
        <v>1990</v>
      </c>
      <c r="G55" s="28"/>
      <c r="I55" s="37"/>
    </row>
    <row r="56" customHeight="1" spans="1:7">
      <c r="A56" s="30"/>
      <c r="B56" s="31"/>
      <c r="C56" s="32"/>
      <c r="D56" s="33"/>
      <c r="E56" s="33"/>
      <c r="F56" s="34"/>
      <c r="G56" s="35"/>
    </row>
    <row r="57" s="3" customFormat="1" ht="13.5" spans="1:7">
      <c r="A57" s="15" t="s">
        <v>124</v>
      </c>
      <c r="B57" s="16"/>
      <c r="C57" s="17"/>
      <c r="D57" s="15"/>
      <c r="E57" s="15"/>
      <c r="F57" s="36"/>
      <c r="G57" s="15"/>
    </row>
    <row r="58" s="3" customFormat="1" ht="13.5" spans="1:7">
      <c r="A58" s="15" t="str">
        <f>需填写项目红色区域需覆盖!A5</f>
        <v>填表日期：2023年12月12日</v>
      </c>
      <c r="B58" s="16"/>
      <c r="C58" s="17"/>
      <c r="D58" s="15"/>
      <c r="E58" s="15"/>
      <c r="F58" s="36"/>
      <c r="G58" s="15"/>
    </row>
  </sheetData>
  <mergeCells count="2">
    <mergeCell ref="A1:G1"/>
    <mergeCell ref="A2:G2"/>
  </mergeCells>
  <printOptions horizontalCentered="1"/>
  <pageMargins left="0.196527777777778" right="0" top="0.590277777777778" bottom="0.472222222222222" header="0.20069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XXXXXX</vt:lpstr>
      <vt:lpstr>需填写项目红色区域需覆盖</vt:lpstr>
      <vt:lpstr>资产评估结果汇总表 </vt:lpstr>
      <vt:lpstr>资产汇总</vt:lpstr>
      <vt:lpstr>汇总</vt:lpstr>
      <vt:lpstr>固定资产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CIECC</dc:creator>
  <cp:lastModifiedBy>无忧无虑</cp:lastModifiedBy>
  <cp:revision>1</cp:revision>
  <dcterms:created xsi:type="dcterms:W3CDTF">1999-12-08T02:07:00Z</dcterms:created>
  <cp:lastPrinted>2015-12-07T00:41:00Z</cp:lastPrinted>
  <dcterms:modified xsi:type="dcterms:W3CDTF">2024-03-12T07:03:06Z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F87B1E236B414E7789C165DEA82735D5_13</vt:lpwstr>
  </property>
</Properties>
</file>