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05"/>
  </bookViews>
  <sheets>
    <sheet name="4-6-4机器设备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<sst xmlns="http://schemas.openxmlformats.org/spreadsheetml/2006/main" count="45" uniqueCount="39">
  <si>
    <t>固定资产—机器设备评估申报明细表</t>
  </si>
  <si>
    <r>
      <rPr>
        <sz val="10"/>
        <rFont val="Times New Roman"/>
        <charset val="0"/>
      </rPr>
      <t>表</t>
    </r>
    <r>
      <rPr>
        <sz val="10"/>
        <rFont val="Arial Narrow"/>
        <charset val="0"/>
      </rPr>
      <t>4-6-4</t>
    </r>
  </si>
  <si>
    <t>金额单位：人民币元</t>
  </si>
  <si>
    <t>序号</t>
  </si>
  <si>
    <t>被拆迁人</t>
  </si>
  <si>
    <t>设备名称</t>
  </si>
  <si>
    <t>规格型号</t>
  </si>
  <si>
    <t>生产厂家</t>
  </si>
  <si>
    <t>计量单位</t>
  </si>
  <si>
    <t>数量</t>
  </si>
  <si>
    <t>购置日期</t>
  </si>
  <si>
    <t>启用日期</t>
  </si>
  <si>
    <t>审计前账面价值</t>
  </si>
  <si>
    <t>账面价值</t>
  </si>
  <si>
    <t>存放地点</t>
  </si>
  <si>
    <t>使用人</t>
  </si>
  <si>
    <t>评估价值</t>
  </si>
  <si>
    <r>
      <rPr>
        <sz val="10"/>
        <rFont val="宋体"/>
        <charset val="134"/>
      </rPr>
      <t>增值率</t>
    </r>
    <r>
      <rPr>
        <sz val="10"/>
        <rFont val="Arial Narrow"/>
        <charset val="0"/>
      </rPr>
      <t>%</t>
    </r>
  </si>
  <si>
    <t>备注</t>
  </si>
  <si>
    <t>原值</t>
  </si>
  <si>
    <t>净值</t>
  </si>
  <si>
    <r>
      <rPr>
        <sz val="10"/>
        <rFont val="宋体"/>
        <charset val="134"/>
      </rPr>
      <t>成新率</t>
    </r>
    <r>
      <rPr>
        <sz val="10"/>
        <rFont val="Arial Narrow"/>
        <charset val="0"/>
      </rPr>
      <t>%</t>
    </r>
  </si>
  <si>
    <t>四轮定位仪</t>
  </si>
  <si>
    <t>诸暨悦驰汽车销售服务有限公司</t>
  </si>
  <si>
    <t>台</t>
  </si>
  <si>
    <t>漆膜检测设备</t>
  </si>
  <si>
    <t>北京车智道科技有限公司</t>
  </si>
  <si>
    <t>大梁校正仪</t>
  </si>
  <si>
    <t>5000A</t>
  </si>
  <si>
    <t>烟台三重技术开发有限公司</t>
  </si>
  <si>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   计</t>
    </r>
  </si>
  <si>
    <t>减：机器设备减值准备</t>
  </si>
  <si>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计</t>
    </r>
  </si>
  <si>
    <t>或技术状况可能不同），但当存在同批购入、相同规格型号且使用环境及状况基本相同的多台（套）设备时，可合并将数量填入数量栏；</t>
  </si>
  <si>
    <t>如购置时为整套购入，账面值可填写整套价值，每套设备中的实物明细需分行按明细填列（明细不填账面值）。</t>
  </si>
  <si>
    <t>对停用、不需用、待报废、淘汰、盘亏、盘盈、二手设备等应在备注栏标明。</t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</si>
  <si>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设备名称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、</t>
    </r>
    <r>
      <rPr>
        <sz val="10"/>
        <rFont val="Arial Narrow"/>
        <charset val="0"/>
      </rPr>
      <t>“</t>
    </r>
    <r>
      <rPr>
        <sz val="10"/>
        <rFont val="仿宋_GB2312"/>
        <charset val="134"/>
      </rPr>
      <t>规格型号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、</t>
    </r>
    <r>
      <rPr>
        <sz val="10"/>
        <rFont val="Arial Narrow"/>
        <charset val="0"/>
      </rPr>
      <t>“</t>
    </r>
    <r>
      <rPr>
        <sz val="10"/>
        <rFont val="仿宋_GB2312"/>
        <charset val="134"/>
      </rPr>
      <t>生产厂家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要按设备铭牌填写。</t>
    </r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</si>
  <si>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启用年月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指机器设备的实际启用年月。</t>
    </r>
  </si>
  <si>
    <r>
      <rPr>
        <sz val="10"/>
        <rFont val="Arial Narrow"/>
        <charset val="0"/>
      </rPr>
      <t>“</t>
    </r>
    <r>
      <rPr>
        <sz val="10"/>
        <rFont val="仿宋_GB2312"/>
        <charset val="134"/>
      </rPr>
      <t>存放地点</t>
    </r>
    <r>
      <rPr>
        <sz val="10"/>
        <rFont val="Arial Narrow"/>
        <charset val="0"/>
      </rPr>
      <t>”</t>
    </r>
    <r>
      <rPr>
        <sz val="10"/>
        <rFont val="仿宋_GB2312"/>
        <charset val="134"/>
      </rPr>
      <t>填写最基层的单位。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</si>
</sst>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;@"/>
    <numFmt numFmtId="178" formatCode="#,##0_ "/>
  </numFmts>
  <fonts count="35">
    <font>
      <sz val="11"/>
      <color theme="1"/>
      <name val="宋体"/>
      <charset val="134"/>
      <scheme val="minor"/>
    </font>
    <font>
      <sz val="18"/>
      <name val="Arial Narrow"/>
      <charset val="0"/>
    </font>
    <font>
      <sz val="10"/>
      <name val="Arial Narrow"/>
      <charset val="0"/>
    </font>
    <font>
      <sz val="1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Arial Narrow"/>
      <charset val="0"/>
    </font>
    <font>
      <sz val="9"/>
      <name val="宋体"/>
      <charset val="134"/>
    </font>
    <font>
      <sz val="9"/>
      <color theme="1"/>
      <name val="Arial Narrow"/>
      <charset val="0"/>
    </font>
    <font>
      <sz val="10"/>
      <name val="仿宋_GB2312"/>
      <charset val="134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Arial Narrow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 wrapText="1" shrinkToFit="1"/>
    </xf>
    <xf numFmtId="0" fontId="3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Continuous" vertical="center"/>
    </xf>
    <xf numFmtId="0" fontId="2" fillId="2" borderId="0" xfId="0" applyNumberFormat="1" applyFont="1" applyFill="1" applyBorder="1" applyAlignment="1">
      <alignment horizontal="centerContinuous" vertical="center"/>
    </xf>
    <xf numFmtId="176" fontId="2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2" borderId="1" xfId="5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/>
    </xf>
    <xf numFmtId="177" fontId="9" fillId="2" borderId="1" xfId="50" applyNumberFormat="1" applyFont="1" applyFill="1" applyBorder="1" applyAlignment="1">
      <alignment horizontal="left" vertical="center" shrinkToFit="1"/>
    </xf>
    <xf numFmtId="177" fontId="9" fillId="2" borderId="1" xfId="50" applyNumberFormat="1" applyFont="1" applyFill="1" applyBorder="1" applyAlignment="1">
      <alignment horizontal="right" shrinkToFit="1"/>
    </xf>
    <xf numFmtId="177" fontId="9" fillId="2" borderId="1" xfId="5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3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/>
    </xf>
    <xf numFmtId="0" fontId="10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horizontal="left" vertical="center"/>
    </xf>
    <xf numFmtId="0" fontId="4" fillId="2" borderId="1" xfId="51" applyFont="1" applyFill="1" applyBorder="1" applyAlignment="1" applyProtection="1">
      <alignment horizontal="center" vertical="center" wrapText="1"/>
    </xf>
    <xf numFmtId="0" fontId="2" fillId="2" borderId="1" xfId="5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43" fontId="4" fillId="2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centerContinuous" vertical="center" wrapText="1" shrinkToFit="1"/>
    </xf>
    <xf numFmtId="176" fontId="11" fillId="2" borderId="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Continuous" vertical="center" wrapText="1" shrinkToFit="1"/>
    </xf>
    <xf numFmtId="0" fontId="2" fillId="2" borderId="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 shrinkToFit="1"/>
    </xf>
    <xf numFmtId="0" fontId="4" fillId="2" borderId="0" xfId="0" applyFont="1" applyFill="1" applyBorder="1" applyAlignment="1">
      <alignment vertical="center"/>
    </xf>
    <xf numFmtId="43" fontId="2" fillId="2" borderId="0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资产评估申报表（新准则版） (version 1)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38100</xdr:colOff>
      <xdr:row>0</xdr:row>
      <xdr:rowOff>0</xdr:rowOff>
    </xdr:from>
    <xdr:to>
      <xdr:col>17</xdr:col>
      <xdr:colOff>552450</xdr:colOff>
      <xdr:row>1</xdr:row>
      <xdr:rowOff>0</xdr:rowOff>
    </xdr:to>
    <xdr:sp>
      <xdr:nvSpPr>
        <xdr:cNvPr id="2" name="AutoShape 11"/>
        <xdr:cNvSpPr>
          <a:spLocks noChangeArrowheads="1"/>
        </xdr:cNvSpPr>
      </xdr:nvSpPr>
      <xdr:spPr>
        <a:xfrm>
          <a:off x="11273790" y="0"/>
          <a:ext cx="514350" cy="247650"/>
        </a:xfrm>
        <a:prstGeom prst="horizontalScrol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27432" rIns="27432" bIns="27432" anchor="ctr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 sz="1200" b="1" i="1" u="sng" strike="noStrike" baseline="0">
              <a:solidFill>
                <a:srgbClr val="000000"/>
              </a:solidFill>
              <a:latin typeface="Arial Narrow" panose="020B0606020202030204"/>
            </a:rPr>
            <a:t>Back</a:t>
          </a:r>
          <a:endParaRPr lang="zh-CN" altLang="en-US" sz="1200" b="1" i="1" u="sng" strike="noStrike" baseline="0">
            <a:solidFill>
              <a:srgbClr val="000000"/>
            </a:solidFill>
            <a:latin typeface="Arial Narrow" panose="020B0606020202030204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31;&#24196;&#26234;&#34892;&#20844;&#21496;&#22266;&#23450;&#36164;&#20135;&#21450;&#37197;&#20214;&#22788;&#32622;\&#30003;&#25253;&#35780;&#20272;&#26126;&#32454;&#34920;-&#26531;&#24196;&#26234;&#34892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填表说明"/>
      <sheetName val="申报表封面"/>
      <sheetName val="1-汇总表"/>
      <sheetName val="2-分类汇总"/>
      <sheetName val="3-2交易性金融资产汇总"/>
      <sheetName val="3-2-1交易性-股票"/>
      <sheetName val="3-2-2交易性-债券"/>
      <sheetName val="3-2-3交易性-基金"/>
      <sheetName val="3-3应收票据"/>
      <sheetName val="3-5预付账款"/>
      <sheetName val="3-6应收利息"/>
      <sheetName val="3-7应收股利"/>
      <sheetName val="3-9存货汇总"/>
      <sheetName val="3-9-1材料采购（在途物资）"/>
      <sheetName val="3-9-4委托加工物资"/>
      <sheetName val="3-9-5产成品（库存商品）"/>
      <sheetName val="3-9-7发出商品"/>
      <sheetName val="3-9-8在用周转材料"/>
      <sheetName val="3-10一年到期非流动资产"/>
      <sheetName val="3-11其他流动资产"/>
      <sheetName val="3-9-9工程施工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表"/>
      <sheetName val="4-5-2投资性房地产"/>
      <sheetName val="4-6固定资产汇总"/>
      <sheetName val="4-6-1房屋建筑物"/>
      <sheetName val="4-6-3管道沟槽"/>
      <sheetName val="4-6-4机器设备"/>
      <sheetName val="4-6-5车辆"/>
      <sheetName val="4-6-6电子设备"/>
      <sheetName val="4-6-7土地"/>
      <sheetName val="4-7-1在建（土建）"/>
      <sheetName val="4-8工程物资"/>
      <sheetName val="4-9固定资产清理"/>
      <sheetName val="4-10生产性生物资产"/>
      <sheetName val="4-11油气资产"/>
      <sheetName val="4-12-2无形-矿业权"/>
      <sheetName val="4-13开发支出"/>
      <sheetName val="4-14商誉"/>
      <sheetName val="4-16递延所得税资产"/>
      <sheetName val="4-17其他非流动资产"/>
      <sheetName val="5-1短期借款"/>
      <sheetName val="5-2交易性金融负债"/>
      <sheetName val="5-3应付票据"/>
      <sheetName val="5-8应付利息"/>
      <sheetName val="5-9应付股利（利润）"/>
      <sheetName val="5-11一年到期非流动负债"/>
      <sheetName val="6-非流动负债汇总"/>
      <sheetName val="6-1长期借款"/>
      <sheetName val="6-2应付债券"/>
      <sheetName val="6-3长期应付款"/>
      <sheetName val="6-4专项应付款"/>
      <sheetName val="6-6递延所得税负债"/>
      <sheetName val="6-7其他非流动负债"/>
      <sheetName val="或有事项声明书"/>
      <sheetName val="期后事项声明书"/>
    </sheetNames>
    <sheetDataSet>
      <sheetData sheetId="0"/>
      <sheetData sheetId="1"/>
      <sheetData sheetId="2">
        <row r="8">
          <cell r="A8" t="str">
            <v>评估基准日：2023年4月30日</v>
          </cell>
        </row>
        <row r="14">
          <cell r="C14" t="str">
            <v>产权持有单位：枣庄悦达智行汽车销售服务有限公司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tabSelected="1" workbookViewId="0">
      <selection activeCell="R9" sqref="R9"/>
    </sheetView>
  </sheetViews>
  <sheetFormatPr defaultColWidth="9.81666666666667" defaultRowHeight="15.75" customHeight="1"/>
  <cols>
    <col min="1" max="1" width="5.59166666666667" style="2" customWidth="1"/>
    <col min="2" max="2" width="10.775" style="2" hidden="1" customWidth="1"/>
    <col min="3" max="3" width="20.1833333333333" style="2" customWidth="1"/>
    <col min="4" max="4" width="15.6833333333333" style="2" customWidth="1"/>
    <col min="5" max="5" width="31.725" style="2" customWidth="1"/>
    <col min="6" max="6" width="4.775" style="2" customWidth="1"/>
    <col min="7" max="7" width="6.54166666666667" style="2" customWidth="1"/>
    <col min="8" max="8" width="11.275" style="2" customWidth="1"/>
    <col min="9" max="9" width="12" style="2" customWidth="1"/>
    <col min="10" max="10" width="15.5416666666667" style="2" hidden="1" customWidth="1" outlineLevel="1"/>
    <col min="11" max="11" width="8.18333333333333" style="2" hidden="1" customWidth="1" outlineLevel="1"/>
    <col min="12" max="12" width="11.0416666666667" style="2" collapsed="1"/>
    <col min="13" max="13" width="9.54166666666667" style="2" customWidth="1"/>
    <col min="14" max="14" width="12" style="2" hidden="1" customWidth="1" outlineLevel="1"/>
    <col min="15" max="15" width="9.275" style="2" hidden="1" customWidth="1" outlineLevel="1"/>
    <col min="16" max="16" width="10.0916666666667" style="2" customWidth="1" collapsed="1"/>
    <col min="17" max="17" width="9" style="2" customWidth="1"/>
    <col min="18" max="18" width="10.775" style="2" customWidth="1"/>
    <col min="19" max="19" width="5.31666666666667" style="2" customWidth="1"/>
    <col min="20" max="20" width="9.95833333333333" style="4" customWidth="1"/>
    <col min="21" max="21" width="8.86666666666667" style="2" hidden="1" customWidth="1" outlineLevel="1"/>
    <col min="22" max="22" width="11.1833333333333" style="2" hidden="1" customWidth="1" outlineLevel="1"/>
    <col min="23" max="23" width="11.4583333333333" style="2" hidden="1" customWidth="1" outlineLevel="1"/>
    <col min="24" max="24" width="6.54166666666667" style="2" hidden="1" customWidth="1" outlineLevel="1"/>
    <col min="25" max="25" width="1.5" style="2" hidden="1" customWidth="1" outlineLevel="1"/>
    <col min="26" max="26" width="1.775" style="2" hidden="1" customWidth="1" outlineLevel="1"/>
    <col min="27" max="27" width="2.18333333333333" style="2" hidden="1" customWidth="1" outlineLevel="1"/>
    <col min="28" max="28" width="3.13333333333333" style="2" hidden="1" customWidth="1" outlineLevel="1"/>
    <col min="29" max="29" width="3.275" style="2" hidden="1" customWidth="1" outlineLevel="1"/>
    <col min="30" max="30" width="1.90833333333333" style="2" hidden="1" customWidth="1" outlineLevel="1"/>
    <col min="31" max="31" width="3.275" style="2" hidden="1" customWidth="1" outlineLevel="1"/>
    <col min="32" max="32" width="2.31666666666667" style="2" hidden="1" customWidth="1" outlineLevel="1"/>
    <col min="33" max="33" width="2.18333333333333" style="2" hidden="1" customWidth="1" outlineLevel="1"/>
    <col min="34" max="34" width="9.81666666666667" style="2" collapsed="1"/>
    <col min="35" max="16384" width="9.81666666666667" style="2"/>
  </cols>
  <sheetData>
    <row r="1" s="1" customFormat="1" ht="19.5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0"/>
      <c r="O1" s="10"/>
      <c r="P1" s="6"/>
      <c r="Q1" s="6"/>
      <c r="R1" s="6"/>
      <c r="S1" s="6"/>
      <c r="T1" s="42"/>
      <c r="U1" s="6"/>
    </row>
    <row r="2" s="2" customFormat="1" ht="13.5" customHeight="1" spans="1:21">
      <c r="A2" s="7"/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10"/>
      <c r="O2" s="10"/>
      <c r="P2" s="8"/>
      <c r="Q2" s="8"/>
      <c r="R2" s="43" t="s">
        <v>1</v>
      </c>
      <c r="S2" s="44"/>
      <c r="T2" s="44"/>
      <c r="U2" s="44"/>
    </row>
    <row r="3" s="2" customFormat="1" ht="13.5" customHeight="1" spans="1:20">
      <c r="A3" s="9" t="str">
        <f>[1]申报表封面!A8</f>
        <v>评估基准日：2023年4月30日</v>
      </c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45"/>
    </row>
    <row r="4" s="2" customFormat="1" ht="18.75" customHeight="1" spans="1:21">
      <c r="A4" s="11" t="str">
        <f>[1]申报表封面!C14</f>
        <v>产权持有单位：枣庄悦达智行汽车销售服务有限公司</v>
      </c>
      <c r="N4" s="10"/>
      <c r="O4" s="10"/>
      <c r="R4" s="46"/>
      <c r="S4" s="46"/>
      <c r="T4" s="47" t="s">
        <v>2</v>
      </c>
      <c r="U4" s="47"/>
    </row>
    <row r="5" s="3" customFormat="1" ht="14.25" customHeight="1" spans="1:33">
      <c r="A5" s="12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2" t="s">
        <v>12</v>
      </c>
      <c r="K5" s="12"/>
      <c r="L5" s="33" t="s">
        <v>13</v>
      </c>
      <c r="M5" s="34"/>
      <c r="N5" s="12" t="s">
        <v>14</v>
      </c>
      <c r="O5" s="12" t="s">
        <v>15</v>
      </c>
      <c r="P5" s="12" t="s">
        <v>16</v>
      </c>
      <c r="Q5" s="14"/>
      <c r="R5" s="14"/>
      <c r="S5" s="13" t="s">
        <v>17</v>
      </c>
      <c r="T5" s="48" t="s">
        <v>18</v>
      </c>
      <c r="U5" s="49"/>
      <c r="V5" s="49"/>
      <c r="W5" s="50"/>
      <c r="X5" s="50"/>
      <c r="Y5" s="50"/>
      <c r="Z5" s="50"/>
      <c r="AA5" s="50"/>
      <c r="AB5" s="50"/>
      <c r="AC5" s="61"/>
      <c r="AD5" s="50"/>
      <c r="AE5" s="50"/>
      <c r="AF5" s="50"/>
      <c r="AG5" s="50"/>
    </row>
    <row r="6" s="3" customFormat="1" ht="16.5" customHeight="1" spans="1:33">
      <c r="A6" s="14"/>
      <c r="B6" s="14"/>
      <c r="C6" s="14"/>
      <c r="D6" s="14"/>
      <c r="E6" s="14"/>
      <c r="F6" s="14"/>
      <c r="G6" s="14"/>
      <c r="H6" s="14"/>
      <c r="I6" s="14"/>
      <c r="J6" s="35" t="s">
        <v>19</v>
      </c>
      <c r="K6" s="12" t="s">
        <v>20</v>
      </c>
      <c r="L6" s="12" t="s">
        <v>19</v>
      </c>
      <c r="M6" s="12" t="s">
        <v>20</v>
      </c>
      <c r="N6" s="12"/>
      <c r="O6" s="12"/>
      <c r="P6" s="12" t="s">
        <v>19</v>
      </c>
      <c r="Q6" s="13" t="s">
        <v>21</v>
      </c>
      <c r="R6" s="12" t="s">
        <v>20</v>
      </c>
      <c r="S6" s="14"/>
      <c r="T6" s="51"/>
      <c r="U6" s="49"/>
      <c r="V6" s="49"/>
      <c r="W6" s="52"/>
      <c r="X6" s="52"/>
      <c r="Y6" s="52"/>
      <c r="Z6" s="50"/>
      <c r="AA6" s="50"/>
      <c r="AB6" s="50"/>
      <c r="AC6" s="62"/>
      <c r="AD6" s="50"/>
      <c r="AE6" s="50"/>
      <c r="AF6" s="50"/>
      <c r="AG6" s="50"/>
    </row>
    <row r="7" s="2" customFormat="1" ht="16.5" customHeight="1" spans="1:33">
      <c r="A7" s="15">
        <v>1</v>
      </c>
      <c r="B7" s="16"/>
      <c r="C7" s="17" t="s">
        <v>22</v>
      </c>
      <c r="D7" s="18"/>
      <c r="E7" s="19" t="s">
        <v>23</v>
      </c>
      <c r="F7" s="15" t="s">
        <v>24</v>
      </c>
      <c r="G7" s="15">
        <v>1</v>
      </c>
      <c r="H7" s="20">
        <v>43403</v>
      </c>
      <c r="I7" s="20">
        <v>43403</v>
      </c>
      <c r="J7" s="36"/>
      <c r="K7" s="28"/>
      <c r="L7" s="37">
        <v>17241.38</v>
      </c>
      <c r="M7" s="38">
        <v>9637.96</v>
      </c>
      <c r="N7" s="39"/>
      <c r="O7" s="39"/>
      <c r="P7" s="39">
        <v>10500</v>
      </c>
      <c r="Q7" s="53">
        <v>0.43</v>
      </c>
      <c r="R7" s="54">
        <f>P7*Q7</f>
        <v>4515</v>
      </c>
      <c r="S7" s="54"/>
      <c r="T7" s="55"/>
      <c r="U7" s="56"/>
      <c r="V7" s="57"/>
      <c r="W7" s="57"/>
      <c r="AD7" s="63"/>
      <c r="AE7" s="64"/>
      <c r="AF7" s="64"/>
      <c r="AG7" s="64"/>
    </row>
    <row r="8" s="2" customFormat="1" ht="16.5" customHeight="1" spans="1:33">
      <c r="A8" s="15">
        <v>2</v>
      </c>
      <c r="B8" s="16"/>
      <c r="C8" s="17" t="s">
        <v>25</v>
      </c>
      <c r="D8" s="21"/>
      <c r="E8" s="19" t="s">
        <v>26</v>
      </c>
      <c r="F8" s="15" t="s">
        <v>24</v>
      </c>
      <c r="G8" s="15">
        <v>1</v>
      </c>
      <c r="H8" s="20">
        <v>44226</v>
      </c>
      <c r="I8" s="20">
        <v>44226</v>
      </c>
      <c r="J8" s="36"/>
      <c r="K8" s="28"/>
      <c r="L8" s="37">
        <v>2389.38</v>
      </c>
      <c r="M8" s="38">
        <v>633.19</v>
      </c>
      <c r="N8" s="39"/>
      <c r="O8" s="39"/>
      <c r="P8" s="39">
        <v>1335</v>
      </c>
      <c r="Q8" s="53">
        <v>0.15</v>
      </c>
      <c r="R8" s="54">
        <f>P8*Q8</f>
        <v>200.25</v>
      </c>
      <c r="S8" s="54"/>
      <c r="T8" s="55"/>
      <c r="U8" s="56"/>
      <c r="V8" s="57"/>
      <c r="W8" s="57"/>
      <c r="AD8" s="63"/>
      <c r="AE8" s="64"/>
      <c r="AF8" s="64"/>
      <c r="AG8" s="64"/>
    </row>
    <row r="9" s="2" customFormat="1" ht="16.5" customHeight="1" spans="1:33">
      <c r="A9" s="15">
        <v>3</v>
      </c>
      <c r="B9" s="16"/>
      <c r="C9" s="17" t="s">
        <v>27</v>
      </c>
      <c r="D9" s="21" t="s">
        <v>28</v>
      </c>
      <c r="E9" s="19" t="s">
        <v>29</v>
      </c>
      <c r="F9" s="15" t="s">
        <v>24</v>
      </c>
      <c r="G9" s="15">
        <v>1</v>
      </c>
      <c r="H9" s="20">
        <v>44488</v>
      </c>
      <c r="I9" s="20">
        <v>44488</v>
      </c>
      <c r="J9" s="36"/>
      <c r="K9" s="28"/>
      <c r="L9" s="37">
        <v>10000</v>
      </c>
      <c r="M9" s="38">
        <v>8529.94</v>
      </c>
      <c r="N9" s="39"/>
      <c r="O9" s="39"/>
      <c r="P9" s="39">
        <v>10000</v>
      </c>
      <c r="Q9" s="53">
        <v>0.43</v>
      </c>
      <c r="R9" s="54">
        <f>P9*Q9</f>
        <v>4300</v>
      </c>
      <c r="S9" s="54"/>
      <c r="T9" s="55"/>
      <c r="U9" s="56"/>
      <c r="V9" s="57"/>
      <c r="W9" s="57"/>
      <c r="AD9" s="63"/>
      <c r="AE9" s="64"/>
      <c r="AF9" s="64"/>
      <c r="AG9" s="64"/>
    </row>
    <row r="10" s="2" customFormat="1" ht="16.5" customHeight="1" spans="1:33">
      <c r="A10" s="15"/>
      <c r="B10" s="16"/>
      <c r="C10" s="22"/>
      <c r="D10" s="23"/>
      <c r="E10" s="24"/>
      <c r="F10" s="15"/>
      <c r="G10" s="15"/>
      <c r="H10" s="25"/>
      <c r="I10" s="25"/>
      <c r="J10" s="36"/>
      <c r="K10" s="28"/>
      <c r="L10" s="40"/>
      <c r="M10" s="40"/>
      <c r="N10" s="39"/>
      <c r="O10" s="39"/>
      <c r="P10" s="39"/>
      <c r="Q10" s="58"/>
      <c r="R10" s="54"/>
      <c r="S10" s="54"/>
      <c r="T10" s="55"/>
      <c r="U10" s="56"/>
      <c r="V10" s="57"/>
      <c r="W10" s="57"/>
      <c r="AD10" s="63"/>
      <c r="AE10" s="64"/>
      <c r="AF10" s="64"/>
      <c r="AG10" s="64"/>
    </row>
    <row r="11" s="2" customFormat="1" ht="16.5" customHeight="1" spans="1:21">
      <c r="A11" s="15" t="s">
        <v>30</v>
      </c>
      <c r="B11" s="15"/>
      <c r="C11" s="15"/>
      <c r="D11" s="15"/>
      <c r="E11" s="26"/>
      <c r="F11" s="26"/>
      <c r="G11" s="27"/>
      <c r="H11" s="28"/>
      <c r="I11" s="28"/>
      <c r="J11" s="28">
        <v>35266632.05</v>
      </c>
      <c r="K11" s="28">
        <v>0</v>
      </c>
      <c r="L11" s="37">
        <f>SUM(L7:L10)</f>
        <v>29630.76</v>
      </c>
      <c r="M11" s="37">
        <f>SUM(M7:M10)</f>
        <v>18801.09</v>
      </c>
      <c r="N11" s="28"/>
      <c r="O11" s="28"/>
      <c r="P11" s="41">
        <f>SUM(P7:P10)</f>
        <v>21835</v>
      </c>
      <c r="Q11" s="28"/>
      <c r="R11" s="41">
        <f>SUM(R7:R10)</f>
        <v>9015.25</v>
      </c>
      <c r="S11" s="28"/>
      <c r="T11" s="59"/>
      <c r="U11" s="60"/>
    </row>
    <row r="12" s="2" customFormat="1" ht="16.5" customHeight="1" spans="1:20">
      <c r="A12" s="29" t="s">
        <v>31</v>
      </c>
      <c r="B12" s="29"/>
      <c r="C12" s="29"/>
      <c r="D12" s="28"/>
      <c r="E12" s="28"/>
      <c r="F12" s="28"/>
      <c r="G12" s="28"/>
      <c r="H12" s="28"/>
      <c r="I12" s="28"/>
      <c r="J12" s="28"/>
      <c r="K12" s="28"/>
      <c r="L12" s="37"/>
      <c r="M12" s="37"/>
      <c r="N12" s="30"/>
      <c r="O12" s="30"/>
      <c r="P12" s="41"/>
      <c r="Q12" s="30"/>
      <c r="R12" s="41"/>
      <c r="S12" s="28"/>
      <c r="T12" s="55"/>
    </row>
    <row r="13" s="2" customFormat="1" ht="16.5" customHeight="1" spans="1:21">
      <c r="A13" s="15" t="s">
        <v>32</v>
      </c>
      <c r="B13" s="15"/>
      <c r="C13" s="15"/>
      <c r="D13" s="15"/>
      <c r="E13" s="26"/>
      <c r="F13" s="26"/>
      <c r="G13" s="30"/>
      <c r="H13" s="28"/>
      <c r="I13" s="28"/>
      <c r="J13" s="28">
        <v>35266632.05</v>
      </c>
      <c r="K13" s="28">
        <v>0</v>
      </c>
      <c r="L13" s="37">
        <f t="shared" ref="L13:P13" si="0">L11-L12</f>
        <v>29630.76</v>
      </c>
      <c r="M13" s="37">
        <f t="shared" si="0"/>
        <v>18801.09</v>
      </c>
      <c r="N13" s="28"/>
      <c r="O13" s="28"/>
      <c r="P13" s="41">
        <f t="shared" si="0"/>
        <v>21835</v>
      </c>
      <c r="Q13" s="28"/>
      <c r="R13" s="41">
        <f>R11-R12</f>
        <v>9015.25</v>
      </c>
      <c r="S13" s="28"/>
      <c r="T13" s="59"/>
      <c r="U13" s="60"/>
    </row>
    <row r="14" s="2" customFormat="1" customHeight="1" spans="2:20">
      <c r="B14" s="31" t="s">
        <v>33</v>
      </c>
      <c r="T14" s="4"/>
    </row>
    <row r="15" s="2" customFormat="1" customHeight="1" spans="2:20">
      <c r="B15" s="31" t="s">
        <v>34</v>
      </c>
      <c r="T15" s="4"/>
    </row>
    <row r="16" s="2" customFormat="1" customHeight="1" spans="2:20">
      <c r="B16" s="31" t="s">
        <v>35</v>
      </c>
      <c r="T16" s="4"/>
    </row>
    <row r="17" s="2" customFormat="1" customHeight="1" spans="2:20">
      <c r="B17" s="32" t="s">
        <v>36</v>
      </c>
      <c r="T17" s="4"/>
    </row>
    <row r="18" s="2" customFormat="1" customHeight="1" spans="2:20">
      <c r="B18" s="32" t="s">
        <v>37</v>
      </c>
      <c r="T18" s="4"/>
    </row>
    <row r="19" s="2" customFormat="1" customHeight="1" spans="2:20">
      <c r="B19" s="32" t="s">
        <v>38</v>
      </c>
      <c r="T19" s="4"/>
    </row>
  </sheetData>
  <mergeCells count="31">
    <mergeCell ref="R2:T2"/>
    <mergeCell ref="J5:K5"/>
    <mergeCell ref="L5:M5"/>
    <mergeCell ref="P5:R5"/>
    <mergeCell ref="A11:C11"/>
    <mergeCell ref="A12:C12"/>
    <mergeCell ref="A13:C1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S5:S6"/>
    <mergeCell ref="T5:T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4-6-4机器设备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WPS_1474252202</cp:lastModifiedBy>
  <dcterms:created xsi:type="dcterms:W3CDTF">2023-06-27T06:42:00Z</dcterms:created>
  <dcterms:modified xsi:type="dcterms:W3CDTF">2023-08-01T02:08:12Z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1D8EDC27A30D451D816C33A89DDE42D3_13</vt:lpwstr>
  </property>
  <property fmtid="{D5CDD505-2E9C-101B-9397-08002B2CF9AE}" pid="3" name="KSOProductBuildVer">
    <vt:lpwstr>2052-12.1.0.15120</vt:lpwstr>
  </property>
</Properties>
</file>